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425" windowHeight="11025"/>
  </bookViews>
  <sheets>
    <sheet name="Schema" sheetId="1" r:id="rId1"/>
    <sheet name="Intensiteit " sheetId="2" r:id="rId2"/>
    <sheet name="Intensiteit snelheid" sheetId="3" r:id="rId3"/>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50" i="1"/>
  <c r="G50" s="1"/>
  <c r="B42"/>
  <c r="G42" s="1"/>
  <c r="B18"/>
  <c r="G10"/>
  <c r="E34"/>
  <c r="E2"/>
  <c r="I2" s="1"/>
  <c r="J2" s="1"/>
  <c r="G2"/>
  <c r="B10" s="1"/>
  <c r="E50"/>
  <c r="I50" s="1"/>
  <c r="E42"/>
  <c r="I42" s="1"/>
  <c r="J42" s="1"/>
  <c r="C14" i="3"/>
  <c r="K14" s="1"/>
  <c r="C13"/>
  <c r="K13" s="1"/>
  <c r="C12"/>
  <c r="K12" s="1"/>
  <c r="C11"/>
  <c r="K11" s="1"/>
  <c r="C10"/>
  <c r="K10" s="1"/>
  <c r="C9"/>
  <c r="K9" s="1"/>
  <c r="C8"/>
  <c r="K8" s="1"/>
  <c r="C7"/>
  <c r="K7" s="1"/>
  <c r="C6"/>
  <c r="K6" s="1"/>
  <c r="C5"/>
  <c r="K5" s="1"/>
  <c r="C4"/>
  <c r="K4" s="1"/>
  <c r="J50" i="1" l="1"/>
  <c r="G18"/>
  <c r="B26" s="1"/>
  <c r="G26" s="1"/>
  <c r="B34" s="1"/>
  <c r="G34" s="1"/>
  <c r="E5" i="3"/>
  <c r="E7"/>
  <c r="E9"/>
  <c r="E10"/>
  <c r="E12"/>
  <c r="E14"/>
  <c r="F6"/>
  <c r="F8"/>
  <c r="F10"/>
  <c r="F12"/>
  <c r="F14"/>
  <c r="G5"/>
  <c r="G7"/>
  <c r="G9"/>
  <c r="G11"/>
  <c r="G14"/>
  <c r="H5"/>
  <c r="H9"/>
  <c r="J7"/>
  <c r="E4"/>
  <c r="E6"/>
  <c r="E8"/>
  <c r="E11"/>
  <c r="E13"/>
  <c r="F4"/>
  <c r="F5"/>
  <c r="F7"/>
  <c r="F9"/>
  <c r="F11"/>
  <c r="F13"/>
  <c r="G4"/>
  <c r="G6"/>
  <c r="G8"/>
  <c r="G10"/>
  <c r="G12"/>
  <c r="G13"/>
  <c r="H4"/>
  <c r="H6"/>
  <c r="H7"/>
  <c r="H8"/>
  <c r="H10"/>
  <c r="H11"/>
  <c r="H12"/>
  <c r="H13"/>
  <c r="H14"/>
  <c r="I4"/>
  <c r="I5"/>
  <c r="I6"/>
  <c r="I7"/>
  <c r="I8"/>
  <c r="I9"/>
  <c r="I10"/>
  <c r="I11"/>
  <c r="I12"/>
  <c r="I13"/>
  <c r="I14"/>
  <c r="J4"/>
  <c r="J5"/>
  <c r="J6"/>
  <c r="J8"/>
  <c r="J9"/>
  <c r="J10"/>
  <c r="J11"/>
  <c r="J12"/>
  <c r="J13"/>
  <c r="J14"/>
  <c r="I34" i="1"/>
  <c r="J34" s="1"/>
  <c r="D10"/>
  <c r="E10" s="1"/>
  <c r="I10" s="1"/>
  <c r="J10" s="1"/>
  <c r="D18" s="1"/>
  <c r="E18" s="1"/>
  <c r="I18" s="1"/>
  <c r="J18" s="1"/>
  <c r="D26" s="1"/>
  <c r="E26" s="1"/>
  <c r="I26" s="1"/>
  <c r="J26" s="1"/>
</calcChain>
</file>

<file path=xl/sharedStrings.xml><?xml version="1.0" encoding="utf-8"?>
<sst xmlns="http://schemas.openxmlformats.org/spreadsheetml/2006/main" count="301" uniqueCount="159">
  <si>
    <t xml:space="preserve">Trainingsschema </t>
  </si>
  <si>
    <t xml:space="preserve"> </t>
  </si>
  <si>
    <t>maandag</t>
  </si>
  <si>
    <t>Tempoloop</t>
  </si>
  <si>
    <t>woensdag</t>
  </si>
  <si>
    <t>zaterdag</t>
  </si>
  <si>
    <t>Lange duurloop</t>
  </si>
  <si>
    <t>zondag</t>
  </si>
  <si>
    <t>Duurloop</t>
  </si>
  <si>
    <t>Duurloop 1 1.15uur</t>
  </si>
  <si>
    <t>Wedstrijd</t>
  </si>
  <si>
    <t>Training</t>
  </si>
  <si>
    <t>Tijd (uur)</t>
  </si>
  <si>
    <t>Afstand (km)</t>
  </si>
  <si>
    <t>Snelheid (km/h)</t>
  </si>
  <si>
    <t>Trainingsvorm</t>
  </si>
  <si>
    <t>Beschrijving</t>
  </si>
  <si>
    <t>Effecten</t>
  </si>
  <si>
    <t>Beste 10K tijd 50-60 min</t>
  </si>
  <si>
    <t>Gevoel</t>
  </si>
  <si>
    <t>Zone duurloop</t>
  </si>
  <si>
    <t>Snelheid tov 10K wed.</t>
  </si>
  <si>
    <t>Herstelloop</t>
  </si>
  <si>
    <t>Heel rustig duurloopje van ongeveer 30 minuten</t>
  </si>
  <si>
    <t>Herstellen van een wedstrijd of een zware training</t>
  </si>
  <si>
    <t>7,5 - 9,6 km/h</t>
  </si>
  <si>
    <t xml:space="preserve">Heel rustig. Probleemloos praten met lange zinnen. </t>
  </si>
  <si>
    <t>D1</t>
  </si>
  <si>
    <t>Niet te snelle duurloop tussen 30 en 200 minuten</t>
  </si>
  <si>
    <t>Verbeteren aerobe capaciteit van de spieren. Levert ook een bijdrage aan de loopeconomie.</t>
  </si>
  <si>
    <t>Lekker ontspannen rustig. Een gesprek voeren met iemand. Lang vol te houden maar niet onbeperkt. Aan het einde aangenaam vermoeid</t>
  </si>
  <si>
    <t>Snelle duurloop, langzamer dan 10K wedstrijdtempo</t>
  </si>
  <si>
    <t>Verbeteren aerobe capaciteit van de spieren. Levert ook een bijdrage aan de loopeconomie. Heeft ook een positief effect op het  zuurstoftransport.</t>
  </si>
  <si>
    <t>9,0 - 11,4 km/h</t>
  </si>
  <si>
    <t>Voelt stevig aan. Ademhaling moet echt werken. Praten kan maar moet in korte zinnen. Aan het eind wil je rusten</t>
  </si>
  <si>
    <t>D3 
D4</t>
  </si>
  <si>
    <t>90%
95%</t>
  </si>
  <si>
    <t>Tempo-wisselloop</t>
  </si>
  <si>
    <t>Duurloopvorm met wisselende tempo's. Kan heel strak georganiseerd zijn maar ook losser</t>
  </si>
  <si>
    <t>Effecten zijn vergelijkbaar met die van de rustige duurloop en de tempoloop. Wel afhankelijk van de vorm die de loop aanneemt.</t>
  </si>
  <si>
    <t>8,5 - 11,4 km/h</t>
  </si>
  <si>
    <t>D2
D3 
D4</t>
  </si>
  <si>
    <t>85%
90%
95%</t>
  </si>
  <si>
    <t>Vaartspel (fartlek)</t>
  </si>
  <si>
    <t>Vrije loopvorm met wisselende tempo's en ondergrond</t>
  </si>
  <si>
    <t>Afhankelijk van de details. Vooral ontspannend, maar kan ook worden ingericht voor het trainen van uithoudingsvermogen, snelheid of kracht.</t>
  </si>
  <si>
    <t>8 - 12 km/h</t>
  </si>
  <si>
    <t>Verschillende tempo's. Af en toe best hard, maar nooit zo lang dat het zwaar wordt. Mag kortdurend buiten adem raken.</t>
  </si>
  <si>
    <t>Extensieve interval</t>
  </si>
  <si>
    <t>Een regelmatige afwisseling van lopen en rust in het gebied van het 10K wedstrijdtempo. De rust is steeds kort.</t>
  </si>
  <si>
    <t>Verbetering van de aerobe verbranding, het zuurstoftransport en een meer efficiente loopbeweging in wedstrijdtempo.</t>
  </si>
  <si>
    <t>9 - 12 km/h</t>
  </si>
  <si>
    <t>Tempo's die nooit erg lang duren, dit is te zwaar. Aan het eind van een gelopen stuk voelt het lekker om weer even kalm aan te doen. Ademhaling gaat snel. Praten kan, maar moet in korte zinnen Concentreren om niet te veel in tempo te fluctueren.</t>
  </si>
  <si>
    <t>D3 
D4
D4</t>
  </si>
  <si>
    <t>90%
95% 
100%</t>
  </si>
  <si>
    <t>Trainingswedstrijd</t>
  </si>
  <si>
    <t>Wedstrijd of trimloop (kan over een andere afstand zijn dan de 10K)</t>
  </si>
  <si>
    <t>Bedoeld als mentale training, maar verbetert ook andere aspecten.</t>
  </si>
  <si>
    <t>9,5 - 12,6 km/h</t>
  </si>
  <si>
    <t>Je gaat net zo hard dat je over de finish gaat. Onderweg geconcentreerd lopen om je tempo vast te houden. Praten alleen voor de belangrijke dingen. Na de finish niet direct gaan liggen of zitten</t>
  </si>
  <si>
    <t>D4
D5</t>
  </si>
  <si>
    <t>100%
105%</t>
  </si>
  <si>
    <t>Berekenen snelheid (% tov PR op de 10km)</t>
  </si>
  <si>
    <t>10 km PR</t>
  </si>
  <si>
    <t>15 km PR</t>
  </si>
  <si>
    <t xml:space="preserve">  Halve Marathon </t>
  </si>
  <si>
    <t>75% (D1)</t>
  </si>
  <si>
    <t>80% (D1)</t>
  </si>
  <si>
    <t>85% (D2)</t>
  </si>
  <si>
    <t>90% (D3)</t>
  </si>
  <si>
    <t>95% (D4)</t>
  </si>
  <si>
    <t>100% (D4)</t>
  </si>
  <si>
    <t>105% (D5)</t>
  </si>
  <si>
    <t>1:16.13</t>
  </si>
  <si>
    <t>1:49.02</t>
  </si>
  <si>
    <t xml:space="preserve">  </t>
  </si>
  <si>
    <t>1:17.43</t>
  </si>
  <si>
    <t>1:51.10</t>
  </si>
  <si>
    <t>1:19.13</t>
  </si>
  <si>
    <t>1:53.18</t>
  </si>
  <si>
    <t>1:20.43</t>
  </si>
  <si>
    <t>1:55.26</t>
  </si>
  <si>
    <t>1:22.13</t>
  </si>
  <si>
    <t>1:57.34</t>
  </si>
  <si>
    <t>1:23.43</t>
  </si>
  <si>
    <t>1:59.42</t>
  </si>
  <si>
    <t>1:25.13</t>
  </si>
  <si>
    <t>2:01.50</t>
  </si>
  <si>
    <t>1:26.43</t>
  </si>
  <si>
    <t>2:04.00</t>
  </si>
  <si>
    <t>1:28.13</t>
  </si>
  <si>
    <t>2:06.10</t>
  </si>
  <si>
    <t>1:29.43</t>
  </si>
  <si>
    <t>2:08.20</t>
  </si>
  <si>
    <t xml:space="preserve"> 1:31.13 </t>
  </si>
  <si>
    <t>2:10.30</t>
  </si>
  <si>
    <r>
      <t>Maximaal haalbare tijden</t>
    </r>
    <r>
      <rPr>
        <sz val="12"/>
        <rFont val="Calibri"/>
        <family val="2"/>
      </rPr>
      <t xml:space="preserve"> op 15 km en halve marathon. In de eerste kolom staat de, recente 10 km besttijd; In de tweede kolom de 15km-tijd, in de derde kolom staat de 'maximaal haalbare' halve marathontijd. Voor vele recreatielopers is het echter verstandig om bij de halve marathon een extra marge van circa 2 minuten te nemen. Een loper die 57 mn. doet over 10 km, loopt de halve maraton tussen de 2.04 en 2.06, Stel je doelen haalbaar !
</t>
    </r>
  </si>
  <si>
    <t>Extensieve 
interval</t>
  </si>
  <si>
    <t>D2 
D3</t>
  </si>
  <si>
    <t>85%
90%</t>
  </si>
  <si>
    <t>8,5 - 10,8 km/h</t>
  </si>
  <si>
    <r>
      <t xml:space="preserve">Uitleg intensiteit zoals genoemd in het schema HM
</t>
    </r>
    <r>
      <rPr>
        <sz val="12"/>
        <rFont val="Calibri"/>
        <family val="2"/>
      </rPr>
      <t xml:space="preserve">Kijk hierboven naar je PR op de 10km (1e kolom) en vervolgens naar de snelheden die daarbij horen in de kolommen E t/m K. Vertaal deze naar de intensiteit van de training (snelheid).
</t>
    </r>
    <r>
      <rPr>
        <u/>
        <sz val="12"/>
        <rFont val="Calibri"/>
        <family val="2"/>
      </rPr>
      <t>Ligt je PR boven de 1u. dan ga je gewoon uit van 1u.</t>
    </r>
    <r>
      <rPr>
        <sz val="12"/>
        <rFont val="Calibri"/>
        <family val="2"/>
      </rPr>
      <t xml:space="preserve">
</t>
    </r>
    <r>
      <rPr>
        <i/>
        <sz val="12"/>
        <color indexed="10"/>
        <rFont val="Calibri"/>
        <family val="2"/>
      </rPr>
      <t>Bv. je PR is 55:22 en de training is :  10mn. D3, 4x6mn. D4-95%, 10mn. D3</t>
    </r>
    <r>
      <rPr>
        <sz val="12"/>
        <color indexed="10"/>
        <rFont val="Calibri"/>
        <family val="2"/>
      </rPr>
      <t xml:space="preserve">
De D3 ren je dan tussen 9,6 en 10
De D4-95% ren je dan tussen 10,1 en 10,55</t>
    </r>
    <r>
      <rPr>
        <sz val="12"/>
        <rFont val="Calibri"/>
        <family val="2"/>
      </rPr>
      <t xml:space="preserve">
</t>
    </r>
    <r>
      <rPr>
        <i/>
        <sz val="12"/>
        <color indexed="30"/>
        <rFont val="Calibri"/>
        <family val="2"/>
      </rPr>
      <t xml:space="preserve">Bv. je PR is 52:31 en de training is : 50mn. D2 + 5mn. D3
</t>
    </r>
    <r>
      <rPr>
        <sz val="12"/>
        <color indexed="30"/>
        <rFont val="Calibri"/>
        <family val="2"/>
      </rPr>
      <t>De D2 ren je dan tussen 9,6 en 10
De D3 ren je dan tussen 10,1 en 10,58</t>
    </r>
    <r>
      <rPr>
        <sz val="12"/>
        <rFont val="Calibri"/>
        <family val="2"/>
      </rPr>
      <t xml:space="preserve">
De intensiteit en de daarbij behorende snelheid zijn met name van belang als je een keer alleen
traint en voor de doordeweekse trainingen, als we op de baan of een rondje in de wijk of het bos doen,
dan kan iedereen nl. zijn 'eigen' tempo rennen. 
</t>
    </r>
  </si>
  <si>
    <t>Interval</t>
  </si>
  <si>
    <t>4x1000m. Pauze 400m.</t>
  </si>
  <si>
    <t>12x300m. 
Pauze 100m.</t>
  </si>
  <si>
    <t>Oefenloop 17km. DL1</t>
  </si>
  <si>
    <t>dinsdag</t>
  </si>
  <si>
    <t>Week</t>
  </si>
  <si>
    <t xml:space="preserve">Duurloop 1u.15min.
</t>
  </si>
  <si>
    <t xml:space="preserve"> Tempoloop DL3  45min.</t>
  </si>
  <si>
    <t>vrijdag</t>
  </si>
  <si>
    <t xml:space="preserve">Duurloop DL. 2   1uur
</t>
  </si>
  <si>
    <t>Tempoloop DL.3  3x15 min.
Pauze: 3 min.</t>
  </si>
  <si>
    <t>Tempoloop 3x10 min. DL.3
Pauze: 3 min.</t>
  </si>
  <si>
    <t>Tempoloop 6x5 min. DL.3
Pauze: 3 min.</t>
  </si>
  <si>
    <t>Tempoloop DL.3  40min.</t>
  </si>
  <si>
    <t>Duurloop 1uur.
10 min. DL.1/45. DL.2/5 min. DL.3</t>
  </si>
  <si>
    <t>6x200-300m. Pauze 100-200m.</t>
  </si>
  <si>
    <t xml:space="preserve"> 300-400-600-800-600-400-300m.                           Pauze 200- 400m.</t>
  </si>
  <si>
    <t xml:space="preserve">
Climaxloop</t>
  </si>
  <si>
    <t>Tempo 5min-8km  5min.-9km  5min-10km 5min-11km   5min-12km</t>
  </si>
  <si>
    <t>Duurloop 1u.55min. 
 15 mn. D1/1u30mn. D2/10 mn. D3</t>
  </si>
  <si>
    <t>20x200m. 
Pauze 100m.</t>
  </si>
  <si>
    <t>4x 200-300-400m.  Pauze 200m</t>
  </si>
  <si>
    <t>Duurloop 2uur
15 min. DL1 / 1u30min. DL.2/ 15min. DL.1</t>
  </si>
  <si>
    <t>Duurloop 2uur. 15 min. DL.1 /1.45min. DL.2</t>
  </si>
  <si>
    <t>Piramide loop                                              600-800-1000-800-600m. P.400m</t>
  </si>
  <si>
    <t>Duurloop 1u.30min. 
20 min. DL.1/1u. DL.2/10 min. DL.3</t>
  </si>
  <si>
    <t>Zondag</t>
  </si>
  <si>
    <t>Duurloop DL.2 1uur</t>
  </si>
  <si>
    <t xml:space="preserve"> Duurloop  DL.2   40min.
(5x 1min. DL3).P 1min.</t>
  </si>
  <si>
    <t xml:space="preserve"> Duurloop  DL.2   40min.
(5x 1min. DL3).Pauze 1min.</t>
  </si>
  <si>
    <t>Duurloop D2 1.30uur</t>
  </si>
  <si>
    <t>Duurloop DL.2 1.15uur</t>
  </si>
  <si>
    <t>6x 200-300m.    Pauze100-200m.</t>
  </si>
  <si>
    <t>4/x800m Pauze 400m</t>
  </si>
  <si>
    <t>CARNAVAL</t>
  </si>
  <si>
    <t>Duurloop 18 of 20km. DL1</t>
  </si>
  <si>
    <t>TESTLOOP 3/5KM</t>
  </si>
  <si>
    <t>Duurloop D2 1 uur</t>
  </si>
  <si>
    <t>piramide loop                                              100-200-400-800-400-200-100m. P.200/400m</t>
  </si>
  <si>
    <t>wedstrijd</t>
  </si>
  <si>
    <t xml:space="preserve">     Duurloop  1.20 uur   10min. DL1               -1uur DL. 2 -10 min. DL.3</t>
  </si>
  <si>
    <t>3x 400-600m. Pauze.200-300m.</t>
  </si>
  <si>
    <t>Duurloop DL.2  1.15uur</t>
  </si>
  <si>
    <t>januari- maart 2026</t>
  </si>
  <si>
    <t xml:space="preserve">                  </t>
  </si>
  <si>
    <t>Polar Bear Trail</t>
  </si>
  <si>
    <t>ADIJCROSS</t>
  </si>
  <si>
    <t>Annadalloop 5km -10km -21km</t>
  </si>
  <si>
    <t>Drielandenpunt trail</t>
  </si>
  <si>
    <t>HEUVELLAND MARATHON</t>
  </si>
  <si>
    <t>3x 400m. / 600m. Pauze 200m.</t>
  </si>
  <si>
    <t xml:space="preserve"> 
interval</t>
  </si>
  <si>
    <t>interval</t>
  </si>
  <si>
    <t>Duurloop1  14-16km.</t>
  </si>
  <si>
    <t xml:space="preserve">Duurloop 1  17-18km.
</t>
  </si>
  <si>
    <t>Parelloop</t>
  </si>
  <si>
    <t>4/5x 800m P.400m</t>
  </si>
</sst>
</file>

<file path=xl/styles.xml><?xml version="1.0" encoding="utf-8"?>
<styleSheet xmlns="http://schemas.openxmlformats.org/spreadsheetml/2006/main">
  <numFmts count="1">
    <numFmt numFmtId="164" formatCode="h:mm;@"/>
  </numFmts>
  <fonts count="34">
    <font>
      <sz val="11"/>
      <color theme="1"/>
      <name val="Calibri"/>
      <family val="2"/>
      <scheme val="minor"/>
    </font>
    <font>
      <sz val="10"/>
      <color theme="0"/>
      <name val="Verdana"/>
      <family val="2"/>
    </font>
    <font>
      <b/>
      <sz val="10"/>
      <color theme="0"/>
      <name val="Verdana"/>
      <family val="2"/>
    </font>
    <font>
      <sz val="10"/>
      <color theme="1"/>
      <name val="Verdana"/>
      <family val="2"/>
    </font>
    <font>
      <sz val="10"/>
      <color indexed="8"/>
      <name val="Verdana"/>
      <family val="2"/>
    </font>
    <font>
      <b/>
      <sz val="10"/>
      <color theme="3" tint="-0.249977111117893"/>
      <name val="Verdana"/>
      <family val="2"/>
    </font>
    <font>
      <b/>
      <sz val="10"/>
      <color indexed="8"/>
      <name val="Verdana"/>
      <family val="2"/>
    </font>
    <font>
      <sz val="10"/>
      <color rgb="FF00B0F0"/>
      <name val="Verdana"/>
      <family val="2"/>
    </font>
    <font>
      <sz val="10"/>
      <name val="Verdana"/>
      <family val="2"/>
    </font>
    <font>
      <b/>
      <sz val="10"/>
      <color rgb="FF00B0F0"/>
      <name val="Verdana"/>
      <family val="2"/>
    </font>
    <font>
      <sz val="12"/>
      <name val="Calibri"/>
      <family val="2"/>
    </font>
    <font>
      <b/>
      <sz val="12"/>
      <name val="Calibri"/>
      <family val="2"/>
    </font>
    <font>
      <b/>
      <sz val="12"/>
      <color indexed="9"/>
      <name val="Calibri"/>
      <family val="2"/>
    </font>
    <font>
      <sz val="12"/>
      <color indexed="16"/>
      <name val="Calibri"/>
      <family val="2"/>
    </font>
    <font>
      <sz val="11"/>
      <name val="Calibri"/>
      <family val="2"/>
    </font>
    <font>
      <sz val="10"/>
      <color rgb="FF880000"/>
      <name val="Verdana"/>
      <family val="2"/>
    </font>
    <font>
      <sz val="12"/>
      <color rgb="FFFF0000"/>
      <name val="Calibri"/>
      <family val="2"/>
    </font>
    <font>
      <sz val="12"/>
      <color rgb="FF0070C0"/>
      <name val="Calibri"/>
      <family val="2"/>
    </font>
    <font>
      <b/>
      <u/>
      <sz val="12"/>
      <name val="Calibri"/>
      <family val="2"/>
    </font>
    <font>
      <u/>
      <sz val="12"/>
      <name val="Calibri"/>
      <family val="2"/>
    </font>
    <font>
      <i/>
      <sz val="12"/>
      <color indexed="10"/>
      <name val="Calibri"/>
      <family val="2"/>
    </font>
    <font>
      <sz val="12"/>
      <color indexed="10"/>
      <name val="Calibri"/>
      <family val="2"/>
    </font>
    <font>
      <i/>
      <sz val="12"/>
      <color indexed="30"/>
      <name val="Calibri"/>
      <family val="2"/>
    </font>
    <font>
      <sz val="12"/>
      <color indexed="30"/>
      <name val="Calibri"/>
      <family val="2"/>
    </font>
    <font>
      <sz val="10"/>
      <color theme="3" tint="-0.249977111117893"/>
      <name val="Verdana"/>
      <family val="2"/>
    </font>
    <font>
      <sz val="11"/>
      <color theme="3" tint="-0.249977111117893"/>
      <name val="Calibri"/>
      <family val="2"/>
      <scheme val="minor"/>
    </font>
    <font>
      <b/>
      <sz val="10"/>
      <color theme="8" tint="-0.499984740745262"/>
      <name val="Verdana"/>
      <family val="2"/>
    </font>
    <font>
      <sz val="11"/>
      <color theme="8" tint="-0.499984740745262"/>
      <name val="Calibri"/>
      <family val="2"/>
      <scheme val="minor"/>
    </font>
    <font>
      <b/>
      <sz val="11"/>
      <color theme="1"/>
      <name val="Calibri"/>
      <family val="2"/>
      <scheme val="minor"/>
    </font>
    <font>
      <b/>
      <sz val="10"/>
      <color theme="1"/>
      <name val="Verdana"/>
      <family val="2"/>
    </font>
    <font>
      <b/>
      <sz val="10"/>
      <name val="Verdana"/>
      <family val="2"/>
    </font>
    <font>
      <b/>
      <sz val="10"/>
      <color theme="3"/>
      <name val="Verdana"/>
      <family val="2"/>
    </font>
    <font>
      <b/>
      <sz val="10"/>
      <color theme="4" tint="-0.499984740745262"/>
      <name val="Verdana"/>
      <family val="2"/>
    </font>
    <font>
      <b/>
      <sz val="10"/>
      <color rgb="FF1A2E52"/>
      <name val="Verdana"/>
      <family val="2"/>
    </font>
  </fonts>
  <fills count="13">
    <fill>
      <patternFill patternType="none"/>
    </fill>
    <fill>
      <patternFill patternType="gray125"/>
    </fill>
    <fill>
      <patternFill patternType="solid">
        <fgColor theme="3" tint="0.39997558519241921"/>
        <bgColor indexed="64"/>
      </patternFill>
    </fill>
    <fill>
      <patternFill patternType="solid">
        <fgColor theme="3" tint="-0.249977111117893"/>
        <bgColor indexed="64"/>
      </patternFill>
    </fill>
    <fill>
      <patternFill patternType="solid">
        <fgColor theme="8" tint="-0.249977111117893"/>
        <bgColor indexed="64"/>
      </patternFill>
    </fill>
    <fill>
      <patternFill patternType="solid">
        <fgColor theme="0"/>
        <bgColor indexed="64"/>
      </patternFill>
    </fill>
    <fill>
      <patternFill patternType="solid">
        <fgColor indexed="55"/>
        <bgColor indexed="64"/>
      </patternFill>
    </fill>
    <fill>
      <patternFill patternType="solid">
        <fgColor indexed="22"/>
        <bgColor indexed="64"/>
      </patternFill>
    </fill>
    <fill>
      <patternFill patternType="solid">
        <fgColor theme="8"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4" tint="-0.249977111117893"/>
        <bgColor indexed="64"/>
      </patternFill>
    </fill>
    <fill>
      <patternFill patternType="solid">
        <fgColor rgb="FF7591C9"/>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299">
    <xf numFmtId="0" fontId="0" fillId="0" borderId="0" xfId="0"/>
    <xf numFmtId="0" fontId="2" fillId="2" borderId="2" xfId="0" applyFont="1" applyFill="1" applyBorder="1" applyAlignment="1">
      <alignment horizontal="center"/>
    </xf>
    <xf numFmtId="0" fontId="1" fillId="2" borderId="3" xfId="0" applyFont="1" applyFill="1" applyBorder="1"/>
    <xf numFmtId="0" fontId="3" fillId="0" borderId="0" xfId="0" applyFont="1" applyBorder="1"/>
    <xf numFmtId="0" fontId="3" fillId="5" borderId="0" xfId="0" applyFont="1" applyFill="1" applyBorder="1"/>
    <xf numFmtId="0" fontId="1" fillId="2" borderId="0" xfId="0" applyFont="1" applyFill="1" applyBorder="1" applyAlignment="1">
      <alignment horizontal="center" vertical="center"/>
    </xf>
    <xf numFmtId="0" fontId="2" fillId="2" borderId="0" xfId="0" applyFont="1" applyFill="1" applyBorder="1" applyAlignment="1">
      <alignment horizontal="center"/>
    </xf>
    <xf numFmtId="0" fontId="1" fillId="2" borderId="0" xfId="0" applyFont="1" applyFill="1" applyBorder="1"/>
    <xf numFmtId="0" fontId="1" fillId="2" borderId="0" xfId="0" applyFont="1" applyFill="1" applyBorder="1" applyAlignment="1">
      <alignment horizontal="center"/>
    </xf>
    <xf numFmtId="0" fontId="1" fillId="2" borderId="10" xfId="0" applyFont="1" applyFill="1" applyBorder="1" applyAlignment="1">
      <alignment vertical="center"/>
    </xf>
    <xf numFmtId="0" fontId="1" fillId="2" borderId="12" xfId="0" applyFont="1" applyFill="1" applyBorder="1" applyAlignment="1">
      <alignment vertical="center"/>
    </xf>
    <xf numFmtId="0" fontId="1" fillId="2" borderId="15" xfId="0" applyFont="1" applyFill="1" applyBorder="1" applyAlignment="1">
      <alignment horizontal="center" vertical="center"/>
    </xf>
    <xf numFmtId="0" fontId="2" fillId="2" borderId="15" xfId="0" applyFont="1" applyFill="1" applyBorder="1" applyAlignment="1">
      <alignment horizontal="center"/>
    </xf>
    <xf numFmtId="0" fontId="1" fillId="2" borderId="12" xfId="0" applyFont="1" applyFill="1" applyBorder="1"/>
    <xf numFmtId="0" fontId="1" fillId="2" borderId="15" xfId="0" applyFont="1" applyFill="1" applyBorder="1" applyAlignment="1">
      <alignment horizontal="center"/>
    </xf>
    <xf numFmtId="0" fontId="3" fillId="0" borderId="0" xfId="0" applyFont="1" applyBorder="1" applyAlignment="1">
      <alignment horizontal="center"/>
    </xf>
    <xf numFmtId="0" fontId="6" fillId="0" borderId="0" xfId="0" applyFont="1" applyBorder="1" applyAlignment="1">
      <alignment horizontal="center"/>
    </xf>
    <xf numFmtId="0" fontId="4" fillId="0" borderId="0" xfId="0" applyFont="1" applyBorder="1" applyAlignment="1">
      <alignment horizontal="center"/>
    </xf>
    <xf numFmtId="0" fontId="2" fillId="2" borderId="1" xfId="0" applyFont="1" applyFill="1" applyBorder="1"/>
    <xf numFmtId="0" fontId="2" fillId="2" borderId="2" xfId="0" applyFont="1" applyFill="1" applyBorder="1"/>
    <xf numFmtId="16" fontId="2" fillId="2" borderId="2" xfId="0" applyNumberFormat="1" applyFont="1" applyFill="1" applyBorder="1"/>
    <xf numFmtId="0" fontId="2" fillId="2" borderId="2" xfId="0" applyFont="1" applyFill="1" applyBorder="1" applyAlignment="1">
      <alignment vertical="center"/>
    </xf>
    <xf numFmtId="14" fontId="2" fillId="2" borderId="2" xfId="0" applyNumberFormat="1" applyFont="1" applyFill="1" applyBorder="1" applyAlignment="1">
      <alignment vertical="center"/>
    </xf>
    <xf numFmtId="0" fontId="2" fillId="3" borderId="5" xfId="0" applyFont="1" applyFill="1" applyBorder="1" applyAlignment="1">
      <alignment horizontal="center" vertical="center" wrapText="1"/>
    </xf>
    <xf numFmtId="14" fontId="2" fillId="4" borderId="6" xfId="0" applyNumberFormat="1" applyFont="1" applyFill="1" applyBorder="1" applyAlignment="1">
      <alignment horizontal="center" vertical="center"/>
    </xf>
    <xf numFmtId="14" fontId="2" fillId="4" borderId="7" xfId="0" applyNumberFormat="1" applyFont="1" applyFill="1" applyBorder="1" applyAlignment="1">
      <alignment horizontal="center" vertical="center"/>
    </xf>
    <xf numFmtId="14" fontId="2" fillId="4" borderId="5" xfId="0" applyNumberFormat="1" applyFont="1" applyFill="1" applyBorder="1" applyAlignment="1">
      <alignment horizontal="center" vertical="center"/>
    </xf>
    <xf numFmtId="14" fontId="2" fillId="4" borderId="9" xfId="0" applyNumberFormat="1" applyFont="1" applyFill="1" applyBorder="1" applyAlignment="1">
      <alignment horizontal="center" vertical="center"/>
    </xf>
    <xf numFmtId="0" fontId="4" fillId="0" borderId="11" xfId="0" applyFont="1" applyFill="1" applyBorder="1" applyAlignment="1">
      <alignment horizontal="center" vertical="center"/>
    </xf>
    <xf numFmtId="14" fontId="2" fillId="4" borderId="8" xfId="0" applyNumberFormat="1" applyFont="1" applyFill="1" applyBorder="1" applyAlignment="1">
      <alignment horizontal="center" vertical="center"/>
    </xf>
    <xf numFmtId="14" fontId="2" fillId="4" borderId="14" xfId="0" applyNumberFormat="1" applyFont="1" applyFill="1" applyBorder="1" applyAlignment="1">
      <alignment horizontal="center" vertical="center"/>
    </xf>
    <xf numFmtId="20" fontId="3" fillId="0" borderId="0" xfId="0" applyNumberFormat="1" applyFont="1" applyBorder="1"/>
    <xf numFmtId="14" fontId="2" fillId="4" borderId="10" xfId="0" applyNumberFormat="1" applyFont="1" applyFill="1" applyBorder="1" applyAlignment="1">
      <alignment horizontal="center" vertical="center"/>
    </xf>
    <xf numFmtId="14" fontId="2" fillId="4" borderId="13" xfId="0" applyNumberFormat="1" applyFont="1" applyFill="1" applyBorder="1" applyAlignment="1">
      <alignment horizontal="center" vertical="center"/>
    </xf>
    <xf numFmtId="0" fontId="0" fillId="0" borderId="11" xfId="0" applyFill="1" applyBorder="1" applyAlignment="1">
      <alignment vertical="center"/>
    </xf>
    <xf numFmtId="0" fontId="11" fillId="7" borderId="11" xfId="0" applyFont="1" applyFill="1" applyBorder="1" applyAlignment="1">
      <alignment horizontal="center" vertical="center"/>
    </xf>
    <xf numFmtId="0" fontId="10" fillId="0" borderId="0" xfId="0" applyFont="1"/>
    <xf numFmtId="0" fontId="10" fillId="0" borderId="11" xfId="0" applyFont="1" applyBorder="1" applyAlignment="1">
      <alignment vertical="center"/>
    </xf>
    <xf numFmtId="0" fontId="10" fillId="0" borderId="11" xfId="0" applyFont="1" applyBorder="1" applyAlignment="1">
      <alignment vertical="center" wrapText="1"/>
    </xf>
    <xf numFmtId="0" fontId="10" fillId="0" borderId="11" xfId="0" applyFont="1" applyBorder="1" applyAlignment="1">
      <alignment horizontal="center" vertical="center"/>
    </xf>
    <xf numFmtId="9" fontId="10" fillId="0" borderId="11"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10" fillId="0" borderId="11" xfId="0" applyFont="1" applyBorder="1" applyAlignment="1">
      <alignment horizontal="center"/>
    </xf>
    <xf numFmtId="0" fontId="10" fillId="0" borderId="0" xfId="0" applyFont="1" applyAlignment="1">
      <alignment vertical="center"/>
    </xf>
    <xf numFmtId="0" fontId="12" fillId="6" borderId="11" xfId="0" applyFont="1" applyFill="1" applyBorder="1" applyAlignment="1">
      <alignment horizontal="center" vertical="center"/>
    </xf>
    <xf numFmtId="0" fontId="10" fillId="7" borderId="11" xfId="0" applyFont="1" applyFill="1" applyBorder="1" applyAlignment="1">
      <alignment vertical="center"/>
    </xf>
    <xf numFmtId="9" fontId="11" fillId="7" borderId="11" xfId="0" applyNumberFormat="1" applyFont="1" applyFill="1" applyBorder="1" applyAlignment="1">
      <alignment horizontal="center" vertical="center"/>
    </xf>
    <xf numFmtId="0" fontId="13" fillId="0" borderId="11" xfId="0" applyFont="1" applyBorder="1" applyAlignment="1">
      <alignment horizontal="center"/>
    </xf>
    <xf numFmtId="0" fontId="13" fillId="0" borderId="11" xfId="0" applyFont="1" applyBorder="1" applyAlignment="1">
      <alignment horizontal="center" vertical="center"/>
    </xf>
    <xf numFmtId="0" fontId="11" fillId="0" borderId="11" xfId="0" applyFont="1" applyBorder="1" applyAlignment="1">
      <alignment horizontal="center"/>
    </xf>
    <xf numFmtId="9" fontId="10" fillId="0" borderId="11" xfId="0" applyNumberFormat="1" applyFont="1" applyBorder="1" applyAlignment="1">
      <alignment horizontal="center"/>
    </xf>
    <xf numFmtId="0" fontId="10" fillId="0" borderId="11" xfId="0" applyFont="1" applyBorder="1"/>
    <xf numFmtId="21" fontId="10" fillId="0" borderId="11" xfId="0" applyNumberFormat="1" applyFont="1" applyBorder="1" applyAlignment="1">
      <alignment horizontal="center"/>
    </xf>
    <xf numFmtId="0" fontId="14" fillId="0" borderId="11" xfId="0" applyFont="1" applyBorder="1" applyAlignment="1">
      <alignment horizontal="center" vertical="center"/>
    </xf>
    <xf numFmtId="0" fontId="15" fillId="0" borderId="0" xfId="0" applyFont="1"/>
    <xf numFmtId="164" fontId="10" fillId="0" borderId="11" xfId="0" applyNumberFormat="1" applyFont="1" applyBorder="1" applyAlignment="1">
      <alignment horizontal="center"/>
    </xf>
    <xf numFmtId="2" fontId="10" fillId="0" borderId="11" xfId="0" applyNumberFormat="1" applyFont="1" applyBorder="1" applyAlignment="1">
      <alignment horizontal="center"/>
    </xf>
    <xf numFmtId="164" fontId="10" fillId="0" borderId="11" xfId="0" applyNumberFormat="1" applyFont="1" applyFill="1" applyBorder="1" applyAlignment="1">
      <alignment horizontal="center"/>
    </xf>
    <xf numFmtId="0" fontId="10" fillId="0" borderId="21" xfId="0" applyFont="1" applyBorder="1" applyAlignment="1">
      <alignment horizontal="center"/>
    </xf>
    <xf numFmtId="0" fontId="10" fillId="0" borderId="0" xfId="0" applyFont="1" applyFill="1"/>
    <xf numFmtId="0" fontId="10" fillId="0" borderId="18" xfId="0" applyFont="1" applyBorder="1" applyAlignment="1">
      <alignment horizontal="center"/>
    </xf>
    <xf numFmtId="0" fontId="16" fillId="0" borderId="22" xfId="0" applyFont="1" applyFill="1" applyBorder="1" applyAlignment="1">
      <alignment horizontal="center"/>
    </xf>
    <xf numFmtId="0" fontId="16" fillId="0" borderId="23" xfId="0" applyFont="1" applyFill="1" applyBorder="1" applyAlignment="1">
      <alignment horizontal="center"/>
    </xf>
    <xf numFmtId="0" fontId="10" fillId="0" borderId="20" xfId="0" applyFont="1" applyBorder="1" applyAlignment="1">
      <alignment horizontal="center"/>
    </xf>
    <xf numFmtId="0" fontId="16" fillId="0" borderId="24" xfId="0" applyFont="1" applyFill="1" applyBorder="1" applyAlignment="1">
      <alignment horizontal="center"/>
    </xf>
    <xf numFmtId="0" fontId="16" fillId="0" borderId="25" xfId="0" applyFont="1" applyFill="1" applyBorder="1" applyAlignment="1">
      <alignment horizontal="center"/>
    </xf>
    <xf numFmtId="2" fontId="10" fillId="0" borderId="11" xfId="0" applyNumberFormat="1" applyFont="1" applyFill="1" applyBorder="1" applyAlignment="1">
      <alignment horizontal="center"/>
    </xf>
    <xf numFmtId="0" fontId="10" fillId="0" borderId="11" xfId="0" applyFont="1" applyFill="1" applyBorder="1" applyAlignment="1">
      <alignment horizontal="center"/>
    </xf>
    <xf numFmtId="0" fontId="10" fillId="0" borderId="1" xfId="0" applyFont="1" applyFill="1" applyBorder="1" applyAlignment="1">
      <alignment horizontal="center"/>
    </xf>
    <xf numFmtId="0" fontId="16" fillId="0" borderId="26" xfId="0" applyFont="1" applyFill="1" applyBorder="1" applyAlignment="1">
      <alignment horizontal="center"/>
    </xf>
    <xf numFmtId="0" fontId="16" fillId="0" borderId="27" xfId="0" applyFont="1" applyFill="1" applyBorder="1" applyAlignment="1">
      <alignment horizontal="center"/>
    </xf>
    <xf numFmtId="0" fontId="10" fillId="0" borderId="20" xfId="0" applyFont="1" applyFill="1" applyBorder="1" applyAlignment="1">
      <alignment horizontal="center"/>
    </xf>
    <xf numFmtId="0" fontId="17" fillId="0" borderId="22" xfId="0" applyFont="1" applyFill="1" applyBorder="1" applyAlignment="1">
      <alignment horizontal="center"/>
    </xf>
    <xf numFmtId="0" fontId="17" fillId="0" borderId="28" xfId="0" applyFont="1" applyFill="1" applyBorder="1" applyAlignment="1">
      <alignment horizontal="center"/>
    </xf>
    <xf numFmtId="0" fontId="10" fillId="0" borderId="29" xfId="0" applyFont="1" applyFill="1" applyBorder="1" applyAlignment="1">
      <alignment horizontal="center"/>
    </xf>
    <xf numFmtId="0" fontId="17" fillId="0" borderId="24" xfId="0" applyFont="1" applyFill="1" applyBorder="1" applyAlignment="1">
      <alignment horizontal="center"/>
    </xf>
    <xf numFmtId="0" fontId="17" fillId="0" borderId="25" xfId="0" applyFont="1" applyFill="1" applyBorder="1" applyAlignment="1">
      <alignment horizontal="center"/>
    </xf>
    <xf numFmtId="0" fontId="17" fillId="0" borderId="26" xfId="0" applyFont="1" applyFill="1" applyBorder="1" applyAlignment="1">
      <alignment horizontal="center"/>
    </xf>
    <xf numFmtId="0" fontId="17" fillId="0" borderId="27" xfId="0" applyFont="1" applyFill="1" applyBorder="1" applyAlignment="1">
      <alignment horizontal="center"/>
    </xf>
    <xf numFmtId="0" fontId="14" fillId="0" borderId="11" xfId="0" applyFont="1" applyBorder="1" applyAlignment="1">
      <alignment horizontal="center"/>
    </xf>
    <xf numFmtId="0" fontId="10" fillId="0" borderId="30" xfId="0" applyFont="1" applyBorder="1" applyAlignment="1">
      <alignment horizontal="center"/>
    </xf>
    <xf numFmtId="46" fontId="15" fillId="0" borderId="0" xfId="0" applyNumberFormat="1" applyFont="1" applyAlignment="1">
      <alignment vertical="center"/>
    </xf>
    <xf numFmtId="0" fontId="10" fillId="0" borderId="0" xfId="0" applyFont="1" applyAlignment="1">
      <alignment horizontal="center"/>
    </xf>
    <xf numFmtId="0" fontId="10" fillId="0" borderId="0" xfId="0" applyFont="1" applyAlignment="1">
      <alignment horizontal="left" vertical="top" wrapText="1"/>
    </xf>
    <xf numFmtId="0" fontId="10" fillId="0" borderId="0" xfId="0" applyFont="1" applyAlignment="1">
      <alignment horizontal="center" vertical="top" wrapText="1"/>
    </xf>
    <xf numFmtId="0" fontId="4" fillId="0" borderId="11" xfId="0" applyFont="1" applyFill="1" applyBorder="1" applyAlignment="1">
      <alignment vertical="center"/>
    </xf>
    <xf numFmtId="0" fontId="5" fillId="0" borderId="11" xfId="0" applyFont="1" applyFill="1" applyBorder="1" applyAlignment="1">
      <alignment horizontal="center" vertical="center"/>
    </xf>
    <xf numFmtId="0" fontId="6" fillId="0" borderId="11" xfId="0" applyFont="1" applyFill="1" applyBorder="1" applyAlignment="1">
      <alignment horizontal="center"/>
    </xf>
    <xf numFmtId="0" fontId="5" fillId="0" borderId="11" xfId="0" applyFont="1" applyFill="1" applyBorder="1" applyAlignment="1">
      <alignment horizontal="center" vertical="center" wrapText="1"/>
    </xf>
    <xf numFmtId="0" fontId="8" fillId="0" borderId="11" xfId="0" applyFont="1" applyFill="1" applyBorder="1" applyAlignment="1">
      <alignment vertical="center"/>
    </xf>
    <xf numFmtId="0" fontId="8" fillId="0" borderId="11" xfId="0" applyFont="1" applyFill="1" applyBorder="1" applyAlignment="1">
      <alignment horizontal="center" vertical="center"/>
    </xf>
    <xf numFmtId="0" fontId="4" fillId="5" borderId="11" xfId="0" applyFont="1" applyFill="1" applyBorder="1" applyAlignment="1">
      <alignment horizontal="center" vertical="center"/>
    </xf>
    <xf numFmtId="0" fontId="5" fillId="5" borderId="11" xfId="0" applyFont="1" applyFill="1" applyBorder="1" applyAlignment="1">
      <alignment horizontal="center" vertical="center"/>
    </xf>
    <xf numFmtId="0" fontId="4" fillId="2" borderId="10" xfId="0" applyFont="1" applyFill="1" applyBorder="1" applyAlignment="1">
      <alignment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4" fillId="2" borderId="0" xfId="0" applyFont="1" applyFill="1" applyBorder="1" applyAlignment="1">
      <alignment vertical="center"/>
    </xf>
    <xf numFmtId="0" fontId="7"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3" xfId="0" applyFont="1" applyFill="1" applyBorder="1" applyAlignment="1">
      <alignment horizontal="center"/>
    </xf>
    <xf numFmtId="0" fontId="2" fillId="8" borderId="4" xfId="0" applyFont="1" applyFill="1" applyBorder="1" applyAlignment="1">
      <alignment horizontal="left" vertical="center" wrapText="1"/>
    </xf>
    <xf numFmtId="0" fontId="4" fillId="0" borderId="21" xfId="0" applyFont="1" applyFill="1" applyBorder="1" applyAlignment="1">
      <alignment vertical="center"/>
    </xf>
    <xf numFmtId="0" fontId="4" fillId="0" borderId="30" xfId="0" applyFont="1" applyFill="1" applyBorder="1" applyAlignment="1">
      <alignment vertical="center"/>
    </xf>
    <xf numFmtId="0" fontId="4" fillId="0" borderId="13" xfId="0" applyFont="1" applyFill="1" applyBorder="1" applyAlignment="1">
      <alignment vertical="center"/>
    </xf>
    <xf numFmtId="0" fontId="5" fillId="0" borderId="21" xfId="0" applyFont="1" applyFill="1" applyBorder="1" applyAlignment="1">
      <alignment horizontal="center" vertical="center"/>
    </xf>
    <xf numFmtId="0" fontId="4" fillId="0" borderId="21" xfId="0" applyFont="1" applyFill="1" applyBorder="1" applyAlignment="1">
      <alignment horizontal="center" vertical="center"/>
    </xf>
    <xf numFmtId="0" fontId="5" fillId="0" borderId="30" xfId="0" applyFont="1" applyFill="1" applyBorder="1" applyAlignment="1">
      <alignment horizontal="center" vertical="center" wrapText="1"/>
    </xf>
    <xf numFmtId="0" fontId="4" fillId="0" borderId="3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7" xfId="0" applyFont="1" applyFill="1" applyBorder="1" applyAlignment="1">
      <alignment vertical="center"/>
    </xf>
    <xf numFmtId="0" fontId="4" fillId="0" borderId="17"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1" xfId="0" applyFont="1" applyFill="1" applyBorder="1" applyAlignment="1">
      <alignment vertical="center"/>
    </xf>
    <xf numFmtId="0" fontId="4" fillId="0" borderId="19" xfId="0" applyFont="1" applyFill="1" applyBorder="1" applyAlignment="1">
      <alignment horizontal="center" vertical="center"/>
    </xf>
    <xf numFmtId="0" fontId="4" fillId="0" borderId="18" xfId="0" applyFont="1" applyFill="1" applyBorder="1" applyAlignment="1">
      <alignment vertical="center"/>
    </xf>
    <xf numFmtId="0" fontId="3" fillId="0" borderId="0" xfId="0" applyFont="1" applyBorder="1" applyAlignment="1"/>
    <xf numFmtId="0" fontId="5" fillId="0" borderId="17" xfId="0" applyFont="1" applyFill="1" applyBorder="1" applyAlignment="1">
      <alignment horizontal="center" vertical="center"/>
    </xf>
    <xf numFmtId="0" fontId="5" fillId="0" borderId="17" xfId="0" applyFont="1" applyFill="1" applyBorder="1" applyAlignment="1">
      <alignment horizontal="center" vertical="center" wrapText="1"/>
    </xf>
    <xf numFmtId="0" fontId="4" fillId="0" borderId="20" xfId="0" applyFont="1" applyFill="1" applyBorder="1" applyAlignment="1">
      <alignment vertical="center"/>
    </xf>
    <xf numFmtId="0" fontId="4" fillId="0" borderId="11" xfId="0" applyFont="1" applyFill="1" applyBorder="1" applyAlignment="1">
      <alignment horizontal="left" vertical="center"/>
    </xf>
    <xf numFmtId="0" fontId="4" fillId="0" borderId="11" xfId="0" applyFont="1" applyBorder="1" applyAlignment="1">
      <alignment horizontal="center"/>
    </xf>
    <xf numFmtId="0" fontId="5" fillId="0" borderId="11"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1" xfId="0" applyFont="1" applyFill="1" applyBorder="1" applyAlignment="1">
      <alignment horizontal="center" vertical="center"/>
    </xf>
    <xf numFmtId="0" fontId="6" fillId="0" borderId="0" xfId="0" applyFont="1" applyFill="1" applyBorder="1" applyAlignment="1">
      <alignment horizontal="center"/>
    </xf>
    <xf numFmtId="0" fontId="6" fillId="0" borderId="11" xfId="0" applyFont="1" applyBorder="1" applyAlignment="1">
      <alignment horizontal="center"/>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1" xfId="0" applyFont="1" applyFill="1" applyBorder="1" applyAlignment="1">
      <alignment horizontal="center" vertical="center" wrapText="1"/>
    </xf>
    <xf numFmtId="0" fontId="3" fillId="0" borderId="21" xfId="0" applyFont="1" applyBorder="1" applyAlignment="1"/>
    <xf numFmtId="0" fontId="4" fillId="0" borderId="32" xfId="0" applyFont="1" applyFill="1" applyBorder="1" applyAlignment="1">
      <alignment vertical="center"/>
    </xf>
    <xf numFmtId="0" fontId="5" fillId="0" borderId="13" xfId="0" applyFont="1" applyFill="1" applyBorder="1" applyAlignment="1">
      <alignment horizontal="center" vertical="center" wrapText="1"/>
    </xf>
    <xf numFmtId="0" fontId="4" fillId="0" borderId="29" xfId="0" applyFont="1" applyFill="1" applyBorder="1" applyAlignment="1">
      <alignment vertical="center"/>
    </xf>
    <xf numFmtId="0" fontId="6" fillId="0" borderId="2" xfId="0" applyFont="1" applyBorder="1" applyAlignment="1">
      <alignment horizontal="center"/>
    </xf>
    <xf numFmtId="0" fontId="3" fillId="0" borderId="2" xfId="0" applyFont="1" applyBorder="1"/>
    <xf numFmtId="0" fontId="3" fillId="0" borderId="21" xfId="0" applyFont="1" applyBorder="1"/>
    <xf numFmtId="0" fontId="4" fillId="0" borderId="18" xfId="0" applyFont="1" applyFill="1" applyBorder="1" applyAlignment="1">
      <alignment horizontal="center" vertical="center"/>
    </xf>
    <xf numFmtId="0" fontId="6" fillId="0" borderId="1" xfId="0" applyFont="1" applyFill="1" applyBorder="1" applyAlignment="1">
      <alignment horizontal="center"/>
    </xf>
    <xf numFmtId="0" fontId="3" fillId="0" borderId="13" xfId="0" applyFont="1" applyBorder="1"/>
    <xf numFmtId="0" fontId="4" fillId="0" borderId="21" xfId="0" applyFont="1" applyFill="1" applyBorder="1" applyAlignment="1">
      <alignment horizontal="center"/>
    </xf>
    <xf numFmtId="0" fontId="3" fillId="0" borderId="0" xfId="0" applyFont="1" applyBorder="1" applyAlignment="1">
      <alignment vertical="top"/>
    </xf>
    <xf numFmtId="0" fontId="4" fillId="0" borderId="1" xfId="0" quotePrefix="1" applyFont="1" applyFill="1" applyBorder="1" applyAlignment="1">
      <alignment vertical="center" wrapText="1"/>
    </xf>
    <xf numFmtId="0" fontId="4" fillId="0" borderId="3" xfId="0" quotePrefix="1" applyFont="1" applyFill="1" applyBorder="1" applyAlignment="1">
      <alignment vertical="center" wrapText="1"/>
    </xf>
    <xf numFmtId="0" fontId="4" fillId="0" borderId="0"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19" xfId="0" applyFont="1" applyFill="1" applyBorder="1" applyAlignment="1">
      <alignment vertical="center"/>
    </xf>
    <xf numFmtId="0" fontId="6" fillId="0" borderId="11" xfId="0" applyFont="1" applyFill="1" applyBorder="1" applyAlignment="1">
      <alignment horizontal="center" vertical="center"/>
    </xf>
    <xf numFmtId="0" fontId="6" fillId="0" borderId="11" xfId="0" applyFont="1" applyFill="1" applyBorder="1" applyAlignment="1">
      <alignment vertical="center"/>
    </xf>
    <xf numFmtId="0" fontId="5" fillId="0" borderId="18" xfId="0"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1" xfId="0" applyFont="1" applyFill="1" applyBorder="1" applyAlignment="1">
      <alignment horizontal="center" vertical="center"/>
    </xf>
    <xf numFmtId="0" fontId="9" fillId="0" borderId="18" xfId="0" applyFont="1" applyFill="1" applyBorder="1" applyAlignment="1">
      <alignment horizontal="center" vertical="top"/>
    </xf>
    <xf numFmtId="0" fontId="3" fillId="0" borderId="0" xfId="0" applyFont="1" applyBorder="1" applyAlignment="1">
      <alignment horizontal="center"/>
    </xf>
    <xf numFmtId="0" fontId="3" fillId="0" borderId="0" xfId="0" applyFont="1" applyBorder="1" applyAlignment="1">
      <alignment vertical="center"/>
    </xf>
    <xf numFmtId="0" fontId="5" fillId="0" borderId="11" xfId="0" applyFont="1" applyFill="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4" fillId="0" borderId="3" xfId="0" applyNumberFormat="1" applyFont="1" applyFill="1" applyBorder="1" applyAlignment="1">
      <alignment horizontal="center" vertical="center" wrapText="1"/>
    </xf>
    <xf numFmtId="0" fontId="28" fillId="0" borderId="0" xfId="0" applyFont="1" applyFill="1" applyBorder="1" applyAlignment="1">
      <alignment vertical="center"/>
    </xf>
    <xf numFmtId="0" fontId="3" fillId="0" borderId="11" xfId="0" applyFont="1" applyBorder="1" applyAlignment="1"/>
    <xf numFmtId="0" fontId="5" fillId="0" borderId="11" xfId="0" applyFont="1" applyFill="1" applyBorder="1" applyAlignment="1">
      <alignment horizontal="center" vertical="center" wrapText="1"/>
    </xf>
    <xf numFmtId="0" fontId="6" fillId="0" borderId="11" xfId="0" applyFont="1" applyBorder="1" applyAlignment="1">
      <alignment horizontal="center" vertical="center"/>
    </xf>
    <xf numFmtId="0" fontId="29" fillId="0" borderId="11" xfId="0" applyFont="1" applyBorder="1" applyAlignment="1">
      <alignment horizontal="center" vertical="center"/>
    </xf>
    <xf numFmtId="0" fontId="30" fillId="0" borderId="18" xfId="0" applyFont="1" applyFill="1" applyBorder="1" applyAlignment="1">
      <alignment horizontal="center" vertical="center"/>
    </xf>
    <xf numFmtId="0" fontId="4" fillId="0" borderId="0" xfId="0" applyFont="1" applyFill="1" applyBorder="1" applyAlignment="1">
      <alignment horizontal="center" vertical="center" wrapText="1"/>
    </xf>
    <xf numFmtId="0" fontId="0" fillId="0" borderId="0" xfId="0" applyBorder="1"/>
    <xf numFmtId="0" fontId="4" fillId="0" borderId="0"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4" fillId="0" borderId="0" xfId="0" applyNumberFormat="1" applyFont="1" applyBorder="1" applyAlignment="1">
      <alignment horizontal="center" vertical="center" wrapText="1"/>
    </xf>
    <xf numFmtId="0" fontId="1" fillId="2" borderId="0" xfId="0" applyFont="1" applyFill="1" applyBorder="1" applyAlignment="1"/>
    <xf numFmtId="0" fontId="3" fillId="0" borderId="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21" xfId="0"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Border="1" applyAlignment="1">
      <alignment horizontal="center" wrapText="1"/>
    </xf>
    <xf numFmtId="0" fontId="26" fillId="0" borderId="0" xfId="0" applyFont="1" applyFill="1" applyBorder="1" applyAlignment="1">
      <alignment horizontal="center" vertical="center" wrapText="1"/>
    </xf>
    <xf numFmtId="0" fontId="27" fillId="0" borderId="0" xfId="0" applyFont="1" applyFill="1" applyBorder="1"/>
    <xf numFmtId="0" fontId="0" fillId="0" borderId="3" xfId="0" applyFill="1" applyBorder="1" applyAlignment="1">
      <alignment horizontal="center" vertical="center"/>
    </xf>
    <xf numFmtId="0" fontId="1" fillId="2" borderId="13" xfId="0" applyFont="1" applyFill="1" applyBorder="1" applyAlignment="1"/>
    <xf numFmtId="0" fontId="3" fillId="0" borderId="13" xfId="0" applyFont="1" applyFill="1" applyBorder="1" applyAlignment="1">
      <alignment horizontal="center" vertical="center" wrapText="1"/>
    </xf>
    <xf numFmtId="0" fontId="3" fillId="0" borderId="31" xfId="0" applyFont="1" applyFill="1" applyBorder="1" applyAlignment="1">
      <alignment horizontal="center" vertical="center"/>
    </xf>
    <xf numFmtId="0" fontId="0" fillId="0" borderId="29" xfId="0" applyFill="1" applyBorder="1" applyAlignment="1">
      <alignment horizontal="center" vertical="center"/>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0" fillId="0" borderId="11" xfId="0" applyFont="1" applyFill="1" applyBorder="1"/>
    <xf numFmtId="0" fontId="3" fillId="0" borderId="1" xfId="0" applyFont="1" applyBorder="1" applyAlignment="1">
      <alignment horizontal="center"/>
    </xf>
    <xf numFmtId="0" fontId="3" fillId="0" borderId="3" xfId="0" applyFont="1" applyBorder="1" applyAlignment="1">
      <alignment horizontal="center"/>
    </xf>
    <xf numFmtId="0" fontId="4" fillId="0" borderId="11" xfId="0" applyFont="1" applyFill="1" applyBorder="1" applyAlignment="1">
      <alignment horizontal="center" vertical="center" wrapText="1"/>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6" fillId="5" borderId="1" xfId="0" quotePrefix="1" applyFont="1" applyFill="1" applyBorder="1" applyAlignment="1">
      <alignment horizontal="center" vertical="center" wrapText="1"/>
    </xf>
    <xf numFmtId="0" fontId="6" fillId="5" borderId="3" xfId="0" quotePrefix="1"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1" xfId="0" applyFont="1" applyFill="1" applyBorder="1" applyAlignment="1">
      <alignment horizontal="center"/>
    </xf>
    <xf numFmtId="0" fontId="1" fillId="2" borderId="15" xfId="0" applyFont="1" applyFill="1" applyBorder="1" applyAlignment="1"/>
    <xf numFmtId="0" fontId="1" fillId="2" borderId="16" xfId="0" applyFont="1" applyFill="1" applyBorder="1" applyAlignment="1"/>
    <xf numFmtId="0" fontId="4"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xf>
    <xf numFmtId="0" fontId="0" fillId="0" borderId="11" xfId="0" applyFill="1" applyBorder="1" applyAlignment="1">
      <alignment horizontal="center" vertical="center"/>
    </xf>
    <xf numFmtId="0" fontId="24" fillId="0" borderId="30" xfId="0" applyFont="1" applyFill="1" applyBorder="1" applyAlignment="1">
      <alignment horizontal="center" vertical="center" wrapText="1"/>
    </xf>
    <xf numFmtId="0" fontId="3" fillId="0" borderId="30" xfId="0" applyFont="1" applyFill="1" applyBorder="1" applyAlignment="1">
      <alignment horizontal="center" vertical="center"/>
    </xf>
    <xf numFmtId="0" fontId="0" fillId="0" borderId="30" xfId="0" applyFill="1" applyBorder="1" applyAlignment="1">
      <alignment horizontal="center" vertical="center"/>
    </xf>
    <xf numFmtId="0" fontId="3" fillId="0" borderId="10"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18" xfId="0" applyNumberFormat="1" applyFont="1" applyFill="1" applyBorder="1" applyAlignment="1">
      <alignment horizontal="center" vertical="center" wrapText="1"/>
    </xf>
    <xf numFmtId="0" fontId="4" fillId="0" borderId="20" xfId="0" applyNumberFormat="1" applyFont="1" applyFill="1" applyBorder="1" applyAlignment="1">
      <alignment horizontal="center" vertical="center" wrapText="1"/>
    </xf>
    <xf numFmtId="0" fontId="3" fillId="0" borderId="0" xfId="0" applyFont="1" applyBorder="1" applyAlignment="1">
      <alignment horizontal="center" wrapText="1"/>
    </xf>
    <xf numFmtId="0" fontId="3" fillId="0" borderId="0" xfId="0" applyFont="1" applyBorder="1" applyAlignment="1">
      <alignment horizont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4" fillId="0" borderId="1" xfId="0" quotePrefix="1" applyFont="1" applyFill="1" applyBorder="1" applyAlignment="1">
      <alignment horizontal="center" vertical="center" wrapText="1"/>
    </xf>
    <xf numFmtId="0" fontId="4" fillId="0" borderId="3" xfId="0" quotePrefix="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0" borderId="29" xfId="0" applyNumberFormat="1" applyFont="1" applyFill="1" applyBorder="1" applyAlignment="1">
      <alignment horizontal="center" vertical="center" wrapText="1"/>
    </xf>
    <xf numFmtId="0" fontId="3" fillId="0" borderId="31" xfId="0" applyFont="1" applyBorder="1" applyAlignment="1">
      <alignment horizontal="center" vertical="top" wrapText="1"/>
    </xf>
    <xf numFmtId="0" fontId="3" fillId="0" borderId="18" xfId="0" applyFont="1" applyBorder="1" applyAlignment="1">
      <alignment horizontal="center" wrapText="1"/>
    </xf>
    <xf numFmtId="0" fontId="3" fillId="0" borderId="20" xfId="0" applyFont="1" applyBorder="1" applyAlignment="1">
      <alignment horizontal="center" wrapText="1"/>
    </xf>
    <xf numFmtId="0" fontId="3" fillId="0" borderId="18" xfId="0" applyFont="1" applyFill="1" applyBorder="1" applyAlignment="1">
      <alignment horizontal="center" wrapText="1"/>
    </xf>
    <xf numFmtId="0" fontId="0" fillId="0" borderId="20" xfId="0" applyBorder="1"/>
    <xf numFmtId="0" fontId="3" fillId="0" borderId="11" xfId="0" applyFont="1" applyFill="1" applyBorder="1" applyAlignment="1">
      <alignment horizontal="center" vertical="center" wrapText="1"/>
    </xf>
    <xf numFmtId="0" fontId="3" fillId="0" borderId="18" xfId="0" applyFont="1" applyBorder="1" applyAlignment="1">
      <alignment horizontal="center"/>
    </xf>
    <xf numFmtId="0" fontId="3" fillId="0" borderId="20" xfId="0" applyFont="1" applyBorder="1" applyAlignment="1">
      <alignment horizontal="center"/>
    </xf>
    <xf numFmtId="0" fontId="3" fillId="0" borderId="32" xfId="0" applyFont="1" applyFill="1" applyBorder="1" applyAlignment="1">
      <alignment horizontal="center" wrapText="1"/>
    </xf>
    <xf numFmtId="0" fontId="3" fillId="0" borderId="29" xfId="0" applyFont="1" applyFill="1" applyBorder="1" applyAlignment="1">
      <alignment horizont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4"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20" xfId="0" applyFont="1" applyFill="1" applyBorder="1" applyAlignment="1">
      <alignment horizontal="center" vertical="center"/>
    </xf>
    <xf numFmtId="0" fontId="18" fillId="0" borderId="0" xfId="0" applyFont="1" applyAlignment="1">
      <alignment horizontal="left" vertical="top" wrapText="1"/>
    </xf>
    <xf numFmtId="14" fontId="31" fillId="9" borderId="6" xfId="0" applyNumberFormat="1" applyFont="1" applyFill="1" applyBorder="1" applyAlignment="1">
      <alignment horizontal="center" vertical="center"/>
    </xf>
    <xf numFmtId="14" fontId="2" fillId="10" borderId="6" xfId="0" applyNumberFormat="1" applyFont="1" applyFill="1" applyBorder="1" applyAlignment="1">
      <alignment horizontal="center" vertical="center"/>
    </xf>
    <xf numFmtId="14" fontId="32" fillId="9" borderId="6" xfId="0" applyNumberFormat="1" applyFont="1" applyFill="1" applyBorder="1" applyAlignment="1">
      <alignment horizontal="center" vertical="center"/>
    </xf>
    <xf numFmtId="14" fontId="2" fillId="11" borderId="6" xfId="0" applyNumberFormat="1" applyFont="1" applyFill="1" applyBorder="1" applyAlignment="1">
      <alignment horizontal="center" vertical="center"/>
    </xf>
    <xf numFmtId="14" fontId="2" fillId="10" borderId="17" xfId="0" applyNumberFormat="1" applyFont="1" applyFill="1" applyBorder="1" applyAlignment="1">
      <alignment horizontal="center" vertical="center"/>
    </xf>
    <xf numFmtId="14" fontId="2" fillId="11" borderId="17" xfId="0" applyNumberFormat="1" applyFont="1" applyFill="1" applyBorder="1" applyAlignment="1">
      <alignment horizontal="center" vertical="center"/>
    </xf>
    <xf numFmtId="14" fontId="32" fillId="9" borderId="17" xfId="0" applyNumberFormat="1" applyFont="1" applyFill="1" applyBorder="1" applyAlignment="1">
      <alignment horizontal="center" vertical="center"/>
    </xf>
    <xf numFmtId="14" fontId="33" fillId="9" borderId="17" xfId="0" applyNumberFormat="1" applyFont="1" applyFill="1" applyBorder="1" applyAlignment="1">
      <alignment horizontal="center" vertical="center"/>
    </xf>
    <xf numFmtId="0" fontId="4" fillId="12" borderId="11" xfId="0" applyFont="1" applyFill="1" applyBorder="1" applyAlignment="1">
      <alignment vertical="center"/>
    </xf>
    <xf numFmtId="0" fontId="4" fillId="12" borderId="11" xfId="0" applyFont="1" applyFill="1" applyBorder="1" applyAlignment="1">
      <alignment horizontal="center" vertical="center"/>
    </xf>
    <xf numFmtId="0" fontId="6" fillId="12" borderId="11" xfId="0" applyFont="1" applyFill="1" applyBorder="1" applyAlignment="1">
      <alignment horizontal="center"/>
    </xf>
    <xf numFmtId="0" fontId="29" fillId="12" borderId="11" xfId="0" applyFont="1" applyFill="1" applyBorder="1" applyAlignment="1">
      <alignment horizontal="center" vertical="center"/>
    </xf>
    <xf numFmtId="0" fontId="28" fillId="12" borderId="11" xfId="0" applyFont="1" applyFill="1" applyBorder="1" applyAlignment="1">
      <alignment horizontal="center" vertical="center"/>
    </xf>
    <xf numFmtId="0" fontId="4" fillId="12" borderId="31" xfId="0" applyFont="1" applyFill="1" applyBorder="1" applyAlignment="1">
      <alignment horizontal="center"/>
    </xf>
    <xf numFmtId="0" fontId="3" fillId="12" borderId="31" xfId="0" applyFont="1" applyFill="1" applyBorder="1" applyAlignment="1">
      <alignment horizontal="center"/>
    </xf>
    <xf numFmtId="0" fontId="3" fillId="12" borderId="29" xfId="0" applyFont="1" applyFill="1" applyBorder="1" applyAlignment="1">
      <alignment horizontal="center"/>
    </xf>
    <xf numFmtId="0" fontId="4" fillId="12" borderId="0" xfId="0" applyFont="1" applyFill="1" applyBorder="1" applyAlignment="1">
      <alignment vertical="center"/>
    </xf>
    <xf numFmtId="0" fontId="4" fillId="12" borderId="13" xfId="0" applyFont="1" applyFill="1" applyBorder="1" applyAlignment="1">
      <alignment horizontal="center" vertical="center"/>
    </xf>
    <xf numFmtId="0" fontId="6" fillId="12" borderId="17" xfId="0" applyFont="1" applyFill="1" applyBorder="1" applyAlignment="1">
      <alignment horizontal="center"/>
    </xf>
    <xf numFmtId="0" fontId="3" fillId="12" borderId="0" xfId="0" applyFont="1" applyFill="1" applyBorder="1"/>
    <xf numFmtId="0" fontId="5" fillId="12" borderId="17" xfId="0" applyFont="1" applyFill="1" applyBorder="1" applyAlignment="1">
      <alignment horizontal="center" vertical="center" wrapText="1"/>
    </xf>
    <xf numFmtId="0" fontId="5" fillId="12" borderId="10" xfId="0" applyFont="1" applyFill="1" applyBorder="1" applyAlignment="1">
      <alignment horizontal="center" vertical="center"/>
    </xf>
    <xf numFmtId="0" fontId="5" fillId="12" borderId="13" xfId="0" applyFont="1" applyFill="1" applyBorder="1" applyAlignment="1">
      <alignment horizontal="center"/>
    </xf>
    <xf numFmtId="0" fontId="29" fillId="0" borderId="31" xfId="0" applyFont="1" applyBorder="1" applyAlignment="1">
      <alignment horizontal="center" vertical="center"/>
    </xf>
    <xf numFmtId="0" fontId="29" fillId="0" borderId="29" xfId="0" applyFont="1" applyBorder="1" applyAlignment="1">
      <alignment horizontal="center" vertical="center"/>
    </xf>
    <xf numFmtId="0" fontId="0" fillId="0" borderId="0" xfId="0" applyBorder="1" applyAlignment="1">
      <alignment horizontal="center" vertical="center" wrapText="1"/>
    </xf>
    <xf numFmtId="0" fontId="29" fillId="0" borderId="0" xfId="0" applyFont="1" applyBorder="1" applyAlignment="1">
      <alignment horizontal="center"/>
    </xf>
    <xf numFmtId="0" fontId="29" fillId="0" borderId="19" xfId="0" applyFont="1" applyBorder="1" applyAlignment="1">
      <alignment horizontal="center" vertical="center"/>
    </xf>
    <xf numFmtId="0" fontId="29" fillId="0" borderId="18" xfId="0" applyFont="1" applyFill="1" applyBorder="1" applyAlignment="1">
      <alignment horizontal="center" vertical="center"/>
    </xf>
    <xf numFmtId="0" fontId="29" fillId="0" borderId="20" xfId="0" applyFont="1" applyFill="1" applyBorder="1" applyAlignment="1">
      <alignment horizontal="center" vertical="center"/>
    </xf>
    <xf numFmtId="0" fontId="29" fillId="0" borderId="0" xfId="0" applyFont="1" applyFill="1" applyBorder="1" applyAlignment="1">
      <alignment horizontal="center" vertical="center"/>
    </xf>
    <xf numFmtId="0" fontId="3" fillId="0" borderId="11" xfId="0" applyFont="1" applyBorder="1"/>
    <xf numFmtId="0" fontId="4" fillId="0" borderId="31"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25" fillId="0" borderId="0" xfId="0" applyFont="1" applyFill="1" applyBorder="1"/>
    <xf numFmtId="0" fontId="5" fillId="0" borderId="11" xfId="0" applyFont="1" applyFill="1" applyBorder="1" applyAlignment="1">
      <alignment horizontal="center" vertical="top" wrapText="1"/>
    </xf>
    <xf numFmtId="0" fontId="3" fillId="0" borderId="11" xfId="0" applyFont="1" applyBorder="1" applyAlignment="1">
      <alignment horizontal="center" wrapText="1"/>
    </xf>
    <xf numFmtId="0" fontId="0" fillId="0" borderId="11" xfId="0" applyBorder="1" applyAlignment="1">
      <alignment wrapText="1"/>
    </xf>
    <xf numFmtId="0" fontId="5" fillId="0" borderId="11" xfId="0" applyFont="1" applyFill="1" applyBorder="1" applyAlignment="1">
      <alignment vertical="top" wrapText="1"/>
    </xf>
    <xf numFmtId="0" fontId="0" fillId="5" borderId="11" xfId="0" applyFont="1" applyFill="1" applyBorder="1" applyAlignment="1"/>
    <xf numFmtId="0" fontId="29" fillId="0" borderId="1" xfId="0" applyFont="1" applyBorder="1" applyAlignment="1">
      <alignment horizontal="center" vertical="center"/>
    </xf>
    <xf numFmtId="0" fontId="29" fillId="0" borderId="3" xfId="0" applyFont="1" applyBorder="1" applyAlignment="1">
      <alignment horizontal="center" vertical="center"/>
    </xf>
    <xf numFmtId="0" fontId="3" fillId="0" borderId="29" xfId="0" applyFont="1" applyBorder="1" applyAlignment="1">
      <alignment horizontal="center" vertical="top" wrapText="1"/>
    </xf>
    <xf numFmtId="0" fontId="4" fillId="5" borderId="0" xfId="0" applyFont="1" applyFill="1" applyBorder="1" applyAlignment="1">
      <alignment horizontal="center" vertical="center" wrapText="1"/>
    </xf>
    <xf numFmtId="0" fontId="28" fillId="5" borderId="0" xfId="0" applyFont="1" applyFill="1" applyBorder="1"/>
  </cellXfs>
  <cellStyles count="1">
    <cellStyle name="Standaard" xfId="0" builtinId="0"/>
  </cellStyles>
  <dxfs count="0"/>
  <tableStyles count="0" defaultTableStyle="TableStyleMedium2" defaultPivotStyle="PivotStyleLight16"/>
  <colors>
    <mruColors>
      <color rgb="FF7591C9"/>
      <color rgb="FF1A2E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R56"/>
  <sheetViews>
    <sheetView tabSelected="1" topLeftCell="A10" workbookViewId="0">
      <selection activeCell="N31" sqref="N31:O31"/>
    </sheetView>
  </sheetViews>
  <sheetFormatPr defaultColWidth="12.5703125" defaultRowHeight="12.75"/>
  <cols>
    <col min="1" max="1" width="11" style="3" customWidth="1"/>
    <col min="2" max="2" width="3.5703125" style="15" customWidth="1"/>
    <col min="3" max="3" width="15.28515625" style="16" customWidth="1"/>
    <col min="4" max="5" width="21" style="3" customWidth="1"/>
    <col min="6" max="6" width="11" style="3" customWidth="1"/>
    <col min="7" max="7" width="3.5703125" style="15" customWidth="1"/>
    <col min="8" max="8" width="15.28515625" style="17" customWidth="1"/>
    <col min="9" max="10" width="21" style="3" customWidth="1"/>
    <col min="11" max="16384" width="12.5703125" style="3"/>
  </cols>
  <sheetData>
    <row r="1" spans="1:15" ht="13.5" thickBot="1">
      <c r="A1" s="18" t="s">
        <v>0</v>
      </c>
      <c r="B1" s="1"/>
      <c r="C1" s="1"/>
      <c r="D1" s="19" t="s">
        <v>145</v>
      </c>
      <c r="E1" s="20"/>
      <c r="F1" s="21" t="s">
        <v>1</v>
      </c>
      <c r="G1" s="21" t="s">
        <v>146</v>
      </c>
      <c r="H1" s="22"/>
      <c r="I1" s="1"/>
      <c r="J1" s="2"/>
    </row>
    <row r="2" spans="1:15" ht="22.5" customHeight="1">
      <c r="A2" s="101" t="s">
        <v>107</v>
      </c>
      <c r="B2" s="23">
        <v>2</v>
      </c>
      <c r="C2" s="252" t="s">
        <v>11</v>
      </c>
      <c r="D2" s="25">
        <v>46027</v>
      </c>
      <c r="E2" s="26">
        <f>D2+6</f>
        <v>46033</v>
      </c>
      <c r="F2" s="101" t="s">
        <v>107</v>
      </c>
      <c r="G2" s="23">
        <f>B2+1</f>
        <v>3</v>
      </c>
      <c r="H2" s="253" t="s">
        <v>11</v>
      </c>
      <c r="I2" s="25">
        <f>E2+1</f>
        <v>46034</v>
      </c>
      <c r="J2" s="27">
        <f>I2+6</f>
        <v>46040</v>
      </c>
    </row>
    <row r="3" spans="1:15" ht="31.5" customHeight="1">
      <c r="A3" s="102" t="s">
        <v>2</v>
      </c>
      <c r="B3" s="109"/>
      <c r="C3" s="105" t="s">
        <v>3</v>
      </c>
      <c r="D3" s="172" t="s">
        <v>114</v>
      </c>
      <c r="E3" s="173"/>
      <c r="F3" s="85" t="s">
        <v>2</v>
      </c>
      <c r="G3" s="28"/>
      <c r="H3" s="159" t="s">
        <v>3</v>
      </c>
      <c r="I3" s="172" t="s">
        <v>113</v>
      </c>
      <c r="J3" s="173"/>
    </row>
    <row r="4" spans="1:15" ht="28.5" customHeight="1">
      <c r="A4" s="85" t="s">
        <v>106</v>
      </c>
      <c r="B4" s="114"/>
      <c r="C4" s="141"/>
      <c r="D4" s="222"/>
      <c r="E4" s="223"/>
      <c r="F4" s="85" t="s">
        <v>106</v>
      </c>
      <c r="G4" s="28"/>
      <c r="H4" s="143"/>
      <c r="I4" s="145"/>
      <c r="J4" s="146"/>
    </row>
    <row r="5" spans="1:15" ht="29.45" customHeight="1">
      <c r="A5" s="110" t="s">
        <v>4</v>
      </c>
      <c r="B5" s="108"/>
      <c r="C5" s="118" t="s">
        <v>102</v>
      </c>
      <c r="D5" s="226" t="s">
        <v>134</v>
      </c>
      <c r="E5" s="296"/>
      <c r="F5" s="119" t="s">
        <v>4</v>
      </c>
      <c r="G5" s="140"/>
      <c r="H5" s="117" t="s">
        <v>102</v>
      </c>
      <c r="I5" s="224" t="s">
        <v>143</v>
      </c>
      <c r="J5" s="225"/>
      <c r="M5" s="142"/>
    </row>
    <row r="6" spans="1:15" ht="31.5" customHeight="1">
      <c r="A6" s="85" t="s">
        <v>110</v>
      </c>
      <c r="B6" s="28"/>
      <c r="C6" s="131"/>
      <c r="D6" s="172"/>
      <c r="E6" s="173"/>
      <c r="F6" s="85" t="s">
        <v>110</v>
      </c>
      <c r="G6" s="28"/>
      <c r="H6" s="159"/>
      <c r="I6" s="227" t="s">
        <v>142</v>
      </c>
      <c r="J6" s="228"/>
    </row>
    <row r="7" spans="1:15" ht="30" customHeight="1">
      <c r="A7" s="85" t="s">
        <v>5</v>
      </c>
      <c r="B7" s="28"/>
      <c r="C7" s="132" t="s">
        <v>6</v>
      </c>
      <c r="D7" s="172" t="s">
        <v>127</v>
      </c>
      <c r="E7" s="173"/>
      <c r="F7" s="85" t="s">
        <v>5</v>
      </c>
      <c r="G7" s="28"/>
      <c r="H7" s="165" t="s">
        <v>141</v>
      </c>
      <c r="I7" s="199" t="s">
        <v>148</v>
      </c>
      <c r="J7" s="200"/>
      <c r="L7" s="174"/>
      <c r="M7" s="277"/>
    </row>
    <row r="8" spans="1:15" ht="28.5" customHeight="1">
      <c r="A8" s="85" t="s">
        <v>7</v>
      </c>
      <c r="B8" s="28"/>
      <c r="C8" s="87"/>
      <c r="D8" s="199" t="s">
        <v>147</v>
      </c>
      <c r="E8" s="200"/>
      <c r="F8" s="85" t="s">
        <v>7</v>
      </c>
      <c r="G8" s="28"/>
      <c r="H8" s="124" t="s">
        <v>10</v>
      </c>
      <c r="I8" s="199" t="s">
        <v>149</v>
      </c>
      <c r="J8" s="200"/>
      <c r="L8" s="277"/>
      <c r="M8" s="277"/>
      <c r="N8" s="171"/>
      <c r="O8" s="171"/>
    </row>
    <row r="9" spans="1:15" s="4" customFormat="1" ht="13.5" thickBot="1">
      <c r="A9" s="93"/>
      <c r="B9" s="94"/>
      <c r="C9" s="95"/>
      <c r="D9" s="94"/>
      <c r="E9" s="96"/>
      <c r="F9" s="97"/>
      <c r="G9" s="94"/>
      <c r="H9" s="98"/>
      <c r="I9" s="99"/>
      <c r="J9" s="100"/>
    </row>
    <row r="10" spans="1:15" ht="25.5" customHeight="1">
      <c r="A10" s="101" t="s">
        <v>107</v>
      </c>
      <c r="B10" s="23">
        <f>G2+1</f>
        <v>4</v>
      </c>
      <c r="C10" s="255" t="s">
        <v>11</v>
      </c>
      <c r="D10" s="25">
        <f>J2+1</f>
        <v>46041</v>
      </c>
      <c r="E10" s="26">
        <f>D10+6</f>
        <v>46047</v>
      </c>
      <c r="F10" s="101" t="s">
        <v>107</v>
      </c>
      <c r="G10" s="23">
        <f>B12+5</f>
        <v>5</v>
      </c>
      <c r="H10" s="254" t="s">
        <v>11</v>
      </c>
      <c r="I10" s="25">
        <f>E10+1</f>
        <v>46048</v>
      </c>
      <c r="J10" s="27">
        <f>I10+6</f>
        <v>46054</v>
      </c>
    </row>
    <row r="11" spans="1:15" ht="30" customHeight="1">
      <c r="A11" s="89" t="s">
        <v>2</v>
      </c>
      <c r="B11" s="90"/>
      <c r="C11" s="86" t="s">
        <v>8</v>
      </c>
      <c r="D11" s="229" t="s">
        <v>111</v>
      </c>
      <c r="E11" s="230"/>
      <c r="F11" s="89" t="s">
        <v>2</v>
      </c>
      <c r="G11" s="90"/>
      <c r="H11" s="159" t="s">
        <v>3</v>
      </c>
      <c r="I11" s="231" t="s">
        <v>112</v>
      </c>
      <c r="J11" s="231"/>
      <c r="O11" s="15"/>
    </row>
    <row r="12" spans="1:15" ht="27.75" customHeight="1">
      <c r="A12" s="85" t="s">
        <v>106</v>
      </c>
      <c r="B12" s="114"/>
      <c r="C12" s="139"/>
      <c r="D12" s="157"/>
      <c r="E12" s="148"/>
      <c r="F12" s="119" t="s">
        <v>106</v>
      </c>
      <c r="G12" s="28"/>
      <c r="H12" s="139"/>
      <c r="I12" s="138"/>
      <c r="J12" s="162"/>
      <c r="M12" s="219"/>
      <c r="N12" s="219"/>
      <c r="O12" s="219"/>
    </row>
    <row r="13" spans="1:15" s="116" customFormat="1" ht="30" customHeight="1">
      <c r="A13" s="103" t="s">
        <v>4</v>
      </c>
      <c r="B13" s="112"/>
      <c r="C13" s="117" t="s">
        <v>102</v>
      </c>
      <c r="D13" s="216" t="s">
        <v>135</v>
      </c>
      <c r="E13" s="217"/>
      <c r="F13" s="104" t="s">
        <v>4</v>
      </c>
      <c r="G13" s="28"/>
      <c r="H13" s="107" t="s">
        <v>97</v>
      </c>
      <c r="I13" s="220" t="s">
        <v>117</v>
      </c>
      <c r="J13" s="221"/>
      <c r="N13" s="218"/>
      <c r="O13" s="170"/>
    </row>
    <row r="14" spans="1:15" ht="28.5" customHeight="1">
      <c r="A14" s="85" t="s">
        <v>110</v>
      </c>
      <c r="B14" s="28"/>
      <c r="C14" s="131"/>
      <c r="D14" s="213"/>
      <c r="E14" s="189"/>
      <c r="F14" s="119" t="s">
        <v>110</v>
      </c>
      <c r="G14" s="28"/>
      <c r="H14" s="153" t="s">
        <v>6</v>
      </c>
      <c r="I14" s="210" t="s">
        <v>105</v>
      </c>
      <c r="J14" s="210"/>
    </row>
    <row r="15" spans="1:15" ht="30" customHeight="1">
      <c r="A15" s="85" t="s">
        <v>5</v>
      </c>
      <c r="B15" s="28"/>
      <c r="C15" s="88" t="s">
        <v>6</v>
      </c>
      <c r="D15" s="181" t="s">
        <v>108</v>
      </c>
      <c r="E15" s="181"/>
      <c r="F15" s="85" t="s">
        <v>5</v>
      </c>
      <c r="G15" s="28"/>
      <c r="H15" s="167" t="s">
        <v>10</v>
      </c>
      <c r="I15" s="279" t="s">
        <v>150</v>
      </c>
      <c r="J15" s="200"/>
      <c r="M15" s="176"/>
      <c r="N15" s="176"/>
    </row>
    <row r="16" spans="1:15" ht="29.25" customHeight="1">
      <c r="A16" s="85" t="s">
        <v>7</v>
      </c>
      <c r="B16" s="28"/>
      <c r="C16" s="88"/>
      <c r="D16" s="194"/>
      <c r="E16" s="195"/>
      <c r="F16" s="85" t="s">
        <v>7</v>
      </c>
      <c r="G16" s="28"/>
      <c r="H16" s="165"/>
      <c r="I16" s="194"/>
      <c r="J16" s="195"/>
    </row>
    <row r="17" spans="1:16" ht="14.25" customHeight="1" thickBot="1">
      <c r="A17" s="9"/>
      <c r="B17" s="5"/>
      <c r="C17" s="6"/>
      <c r="D17" s="175"/>
      <c r="E17" s="175"/>
      <c r="F17" s="7"/>
      <c r="G17" s="8"/>
      <c r="H17" s="8"/>
      <c r="I17" s="175"/>
      <c r="J17" s="188"/>
    </row>
    <row r="18" spans="1:16" ht="22.5" customHeight="1">
      <c r="A18" s="101" t="s">
        <v>107</v>
      </c>
      <c r="B18" s="23">
        <f>G12+6</f>
        <v>6</v>
      </c>
      <c r="C18" s="254" t="s">
        <v>11</v>
      </c>
      <c r="D18" s="25">
        <f>J10+1</f>
        <v>46055</v>
      </c>
      <c r="E18" s="29">
        <f>D18+6</f>
        <v>46061</v>
      </c>
      <c r="F18" s="101" t="s">
        <v>107</v>
      </c>
      <c r="G18" s="23">
        <f>B18+1</f>
        <v>7</v>
      </c>
      <c r="H18" s="253" t="s">
        <v>11</v>
      </c>
      <c r="I18" s="24">
        <f>E18+1</f>
        <v>46062</v>
      </c>
      <c r="J18" s="30">
        <f>I18+6</f>
        <v>46068</v>
      </c>
    </row>
    <row r="19" spans="1:16" ht="30" customHeight="1">
      <c r="A19" s="102" t="s">
        <v>2</v>
      </c>
      <c r="B19" s="106"/>
      <c r="C19" s="124" t="s">
        <v>3</v>
      </c>
      <c r="D19" s="177" t="s">
        <v>115</v>
      </c>
      <c r="E19" s="177"/>
      <c r="F19" s="85" t="s">
        <v>2</v>
      </c>
      <c r="G19" s="91"/>
      <c r="H19" s="159" t="s">
        <v>8</v>
      </c>
      <c r="I19" s="198" t="s">
        <v>116</v>
      </c>
      <c r="J19" s="208" t="s">
        <v>9</v>
      </c>
      <c r="O19" s="144"/>
      <c r="P19" s="3" t="s">
        <v>1</v>
      </c>
    </row>
    <row r="20" spans="1:16" ht="29.25" customHeight="1">
      <c r="A20" s="85" t="s">
        <v>106</v>
      </c>
      <c r="B20" s="28"/>
      <c r="F20" s="120" t="s">
        <v>106</v>
      </c>
      <c r="G20" s="91"/>
      <c r="H20" s="283"/>
      <c r="I20" s="283"/>
      <c r="J20" s="283"/>
    </row>
    <row r="21" spans="1:16" s="116" customFormat="1" ht="30" customHeight="1">
      <c r="A21" s="104" t="s">
        <v>4</v>
      </c>
      <c r="B21" s="111"/>
      <c r="C21" s="118" t="s">
        <v>97</v>
      </c>
      <c r="D21" s="214" t="s">
        <v>118</v>
      </c>
      <c r="E21" s="215"/>
      <c r="F21" s="85" t="s">
        <v>4</v>
      </c>
      <c r="G21" s="34"/>
      <c r="H21" s="165" t="s">
        <v>97</v>
      </c>
      <c r="I21" s="207" t="s">
        <v>103</v>
      </c>
      <c r="J21" s="207"/>
    </row>
    <row r="22" spans="1:16" ht="30" customHeight="1">
      <c r="A22" s="85" t="s">
        <v>110</v>
      </c>
      <c r="B22" s="28"/>
      <c r="C22" s="152"/>
      <c r="D22" s="172"/>
      <c r="E22" s="173"/>
      <c r="F22" s="85" t="s">
        <v>110</v>
      </c>
      <c r="G22" s="34"/>
      <c r="H22" s="159"/>
      <c r="I22" s="198"/>
      <c r="J22" s="195"/>
    </row>
    <row r="23" spans="1:16" ht="30" customHeight="1">
      <c r="A23" s="85" t="s">
        <v>5</v>
      </c>
      <c r="B23" s="28"/>
      <c r="C23" s="153" t="s">
        <v>6</v>
      </c>
      <c r="D23" s="181" t="s">
        <v>121</v>
      </c>
      <c r="E23" s="181"/>
      <c r="F23" s="85" t="s">
        <v>5</v>
      </c>
      <c r="G23" s="34"/>
      <c r="H23" s="121"/>
      <c r="I23" s="198" t="s">
        <v>116</v>
      </c>
      <c r="J23" s="208" t="s">
        <v>9</v>
      </c>
      <c r="N23" s="125"/>
      <c r="O23" s="185"/>
      <c r="P23" s="186"/>
    </row>
    <row r="24" spans="1:16" ht="30" customHeight="1">
      <c r="A24" s="85" t="s">
        <v>7</v>
      </c>
      <c r="B24" s="91"/>
      <c r="C24" s="92"/>
      <c r="F24" s="85" t="s">
        <v>128</v>
      </c>
      <c r="G24" s="34"/>
      <c r="H24" s="121"/>
      <c r="I24" s="201" t="s">
        <v>136</v>
      </c>
      <c r="J24" s="202"/>
      <c r="M24" s="130"/>
      <c r="N24" s="288"/>
    </row>
    <row r="25" spans="1:16" ht="13.5" thickBot="1">
      <c r="A25" s="9"/>
      <c r="B25" s="5"/>
      <c r="C25" s="6"/>
      <c r="D25" s="175"/>
      <c r="E25" s="175"/>
      <c r="F25" s="7"/>
      <c r="G25" s="8"/>
      <c r="H25" s="8"/>
      <c r="I25" s="175"/>
      <c r="J25" s="188"/>
    </row>
    <row r="26" spans="1:16" ht="23.25" customHeight="1">
      <c r="A26" s="101" t="s">
        <v>107</v>
      </c>
      <c r="B26" s="23">
        <f>G18+1</f>
        <v>8</v>
      </c>
      <c r="C26" s="255" t="s">
        <v>11</v>
      </c>
      <c r="D26" s="25">
        <f>J18+1</f>
        <v>46069</v>
      </c>
      <c r="E26" s="29">
        <f>D26+6</f>
        <v>46075</v>
      </c>
      <c r="F26" s="101" t="s">
        <v>107</v>
      </c>
      <c r="G26" s="23">
        <f>B26+1</f>
        <v>9</v>
      </c>
      <c r="H26" s="254" t="s">
        <v>11</v>
      </c>
      <c r="I26" s="25">
        <f>E26+1</f>
        <v>46076</v>
      </c>
      <c r="J26" s="27">
        <f>I26+6</f>
        <v>46082</v>
      </c>
    </row>
    <row r="27" spans="1:16" ht="30" customHeight="1">
      <c r="A27" s="102" t="s">
        <v>2</v>
      </c>
      <c r="B27" s="106"/>
      <c r="D27" s="199" t="s">
        <v>136</v>
      </c>
      <c r="E27" s="200"/>
      <c r="F27" s="85" t="s">
        <v>2</v>
      </c>
      <c r="G27" s="28"/>
      <c r="H27" s="289" t="s">
        <v>119</v>
      </c>
      <c r="I27" s="290" t="s">
        <v>120</v>
      </c>
      <c r="J27" s="291"/>
    </row>
    <row r="28" spans="1:16" ht="27" customHeight="1">
      <c r="A28" s="115" t="s">
        <v>106</v>
      </c>
      <c r="B28" s="28"/>
      <c r="C28" s="137"/>
      <c r="D28" s="275" t="s">
        <v>136</v>
      </c>
      <c r="E28" s="276"/>
      <c r="F28" s="85" t="s">
        <v>106</v>
      </c>
      <c r="G28" s="28"/>
      <c r="H28" s="292"/>
      <c r="I28" s="283"/>
      <c r="J28" s="283"/>
      <c r="M28" s="297"/>
      <c r="N28" s="298"/>
    </row>
    <row r="29" spans="1:16" ht="30" customHeight="1">
      <c r="A29" s="113" t="s">
        <v>4</v>
      </c>
      <c r="B29" s="112"/>
      <c r="C29" s="107" t="s">
        <v>97</v>
      </c>
      <c r="D29" s="192" t="s">
        <v>104</v>
      </c>
      <c r="E29" s="193"/>
      <c r="F29" s="85" t="s">
        <v>4</v>
      </c>
      <c r="G29" s="28"/>
      <c r="H29" s="165" t="s">
        <v>154</v>
      </c>
      <c r="I29" s="231" t="s">
        <v>152</v>
      </c>
      <c r="J29" s="231"/>
      <c r="N29" s="130"/>
    </row>
    <row r="30" spans="1:16" ht="26.25" customHeight="1">
      <c r="A30" s="103" t="s">
        <v>110</v>
      </c>
      <c r="B30" s="106"/>
      <c r="C30" s="154"/>
      <c r="D30" s="182"/>
      <c r="E30" s="183"/>
      <c r="F30" s="85" t="s">
        <v>110</v>
      </c>
      <c r="G30" s="28"/>
      <c r="H30" s="165"/>
      <c r="I30" s="231"/>
      <c r="J30" s="209"/>
    </row>
    <row r="31" spans="1:16" ht="30" customHeight="1">
      <c r="A31" s="85" t="s">
        <v>5</v>
      </c>
      <c r="B31" s="28"/>
      <c r="C31" s="153" t="s">
        <v>6</v>
      </c>
      <c r="D31" s="181" t="s">
        <v>124</v>
      </c>
      <c r="E31" s="181"/>
      <c r="F31" s="85" t="s">
        <v>5</v>
      </c>
      <c r="G31" s="34"/>
      <c r="H31" s="165" t="s">
        <v>6</v>
      </c>
      <c r="I31" s="231" t="s">
        <v>125</v>
      </c>
      <c r="J31" s="231"/>
      <c r="N31" s="176"/>
      <c r="O31" s="176"/>
    </row>
    <row r="32" spans="1:16" ht="27" customHeight="1">
      <c r="A32" s="85" t="s">
        <v>7</v>
      </c>
      <c r="B32" s="28"/>
      <c r="D32" s="201"/>
      <c r="E32" s="202"/>
      <c r="F32" s="85" t="s">
        <v>7</v>
      </c>
      <c r="G32" s="28"/>
      <c r="H32" s="165"/>
      <c r="I32" s="283"/>
      <c r="J32" s="293"/>
      <c r="N32" s="219"/>
      <c r="O32" s="219"/>
    </row>
    <row r="33" spans="1:18" ht="13.5" thickBot="1">
      <c r="A33" s="10"/>
      <c r="B33" s="11"/>
      <c r="C33" s="12"/>
      <c r="D33" s="205"/>
      <c r="E33" s="206"/>
      <c r="F33" s="13"/>
      <c r="G33" s="14"/>
      <c r="H33" s="14"/>
      <c r="I33" s="205"/>
      <c r="J33" s="206"/>
    </row>
    <row r="34" spans="1:18" ht="22.5" customHeight="1">
      <c r="A34" s="101" t="s">
        <v>107</v>
      </c>
      <c r="B34" s="23">
        <f>G26+1</f>
        <v>10</v>
      </c>
      <c r="C34" s="256" t="s">
        <v>11</v>
      </c>
      <c r="D34" s="32">
        <v>46083</v>
      </c>
      <c r="E34" s="33">
        <f>D34+6</f>
        <v>46089</v>
      </c>
      <c r="F34" s="101" t="s">
        <v>107</v>
      </c>
      <c r="G34" s="23">
        <f>B34+1</f>
        <v>11</v>
      </c>
      <c r="H34" s="257" t="s">
        <v>11</v>
      </c>
      <c r="I34" s="32">
        <f>E34+1</f>
        <v>46090</v>
      </c>
      <c r="J34" s="33">
        <f>I34+6</f>
        <v>46096</v>
      </c>
    </row>
    <row r="35" spans="1:18" ht="30" customHeight="1">
      <c r="A35" s="85" t="s">
        <v>2</v>
      </c>
      <c r="B35" s="28"/>
      <c r="C35" s="86" t="s">
        <v>8</v>
      </c>
      <c r="D35" s="177" t="s">
        <v>109</v>
      </c>
      <c r="E35" s="178"/>
      <c r="F35" s="85" t="s">
        <v>2</v>
      </c>
      <c r="G35" s="28"/>
      <c r="H35" s="159" t="s">
        <v>8</v>
      </c>
      <c r="I35" s="232"/>
      <c r="J35" s="233"/>
      <c r="L35" s="278"/>
      <c r="M35" s="278"/>
    </row>
    <row r="36" spans="1:18" s="116" customFormat="1" ht="29.25" customHeight="1">
      <c r="A36" s="115" t="s">
        <v>106</v>
      </c>
      <c r="B36" s="28"/>
      <c r="C36" s="133"/>
      <c r="D36" s="240" t="s">
        <v>126</v>
      </c>
      <c r="E36" s="241"/>
      <c r="F36" s="115" t="s">
        <v>106</v>
      </c>
      <c r="G36" s="28"/>
      <c r="H36" s="164"/>
      <c r="I36" s="236" t="s">
        <v>123</v>
      </c>
      <c r="J36" s="237"/>
      <c r="K36" s="163"/>
    </row>
    <row r="37" spans="1:18" ht="30" customHeight="1">
      <c r="A37" s="113" t="s">
        <v>4</v>
      </c>
      <c r="B37" s="112"/>
      <c r="C37" s="118" t="s">
        <v>102</v>
      </c>
      <c r="D37" s="284"/>
      <c r="E37" s="285"/>
      <c r="F37" s="134" t="s">
        <v>4</v>
      </c>
      <c r="G37" s="112"/>
      <c r="H37" s="107" t="s">
        <v>97</v>
      </c>
      <c r="I37" s="238"/>
      <c r="J37" s="239"/>
      <c r="L37" s="282"/>
      <c r="M37" s="282"/>
      <c r="N37" s="127"/>
    </row>
    <row r="38" spans="1:18" ht="31.5" customHeight="1">
      <c r="A38" s="103" t="s">
        <v>110</v>
      </c>
      <c r="B38" s="28"/>
      <c r="C38" s="152"/>
      <c r="D38" s="179"/>
      <c r="E38" s="180"/>
      <c r="F38" s="136" t="s">
        <v>110</v>
      </c>
      <c r="G38" s="28"/>
      <c r="H38" s="155"/>
      <c r="I38" s="232"/>
      <c r="J38" s="233"/>
    </row>
    <row r="39" spans="1:18" ht="30" customHeight="1">
      <c r="A39" s="85" t="s">
        <v>5</v>
      </c>
      <c r="B39" s="28"/>
      <c r="C39" s="153" t="s">
        <v>6</v>
      </c>
      <c r="D39" s="238" t="s">
        <v>155</v>
      </c>
      <c r="E39" s="239"/>
      <c r="F39" s="119" t="s">
        <v>5</v>
      </c>
      <c r="G39" s="28"/>
      <c r="H39" s="168" t="s">
        <v>8</v>
      </c>
      <c r="I39" s="190" t="s">
        <v>139</v>
      </c>
      <c r="J39" s="191"/>
      <c r="L39" s="158"/>
    </row>
    <row r="40" spans="1:18" ht="30" customHeight="1">
      <c r="A40" s="85" t="s">
        <v>7</v>
      </c>
      <c r="B40" s="28"/>
      <c r="C40" s="153"/>
      <c r="D40" s="160"/>
      <c r="E40" s="161"/>
      <c r="F40" s="119" t="s">
        <v>7</v>
      </c>
      <c r="G40" s="28"/>
      <c r="H40" s="122" t="s">
        <v>10</v>
      </c>
      <c r="I40" s="280" t="s">
        <v>151</v>
      </c>
      <c r="J40" s="281"/>
      <c r="L40" s="158"/>
    </row>
    <row r="41" spans="1:18" ht="12.75" customHeight="1" thickBot="1">
      <c r="A41" s="260"/>
      <c r="B41" s="261"/>
      <c r="C41" s="262"/>
      <c r="D41" s="263"/>
      <c r="E41" s="264"/>
      <c r="F41" s="260"/>
      <c r="G41" s="261"/>
      <c r="H41" s="265"/>
      <c r="I41" s="266"/>
      <c r="J41" s="267"/>
      <c r="O41" s="147"/>
      <c r="P41" s="147"/>
      <c r="Q41" s="169"/>
      <c r="R41" s="170"/>
    </row>
    <row r="42" spans="1:18" ht="26.25" customHeight="1">
      <c r="A42" s="101" t="s">
        <v>107</v>
      </c>
      <c r="B42" s="23">
        <f>G33+12</f>
        <v>12</v>
      </c>
      <c r="C42" s="258" t="s">
        <v>11</v>
      </c>
      <c r="D42" s="32">
        <v>46097</v>
      </c>
      <c r="E42" s="33">
        <f>D42+6</f>
        <v>46103</v>
      </c>
      <c r="F42" s="101" t="s">
        <v>107</v>
      </c>
      <c r="G42" s="23">
        <f>B42+1</f>
        <v>13</v>
      </c>
      <c r="H42" s="256" t="s">
        <v>11</v>
      </c>
      <c r="I42" s="32">
        <f>E42+1</f>
        <v>46104</v>
      </c>
      <c r="J42" s="33">
        <f>I42+6</f>
        <v>46110</v>
      </c>
    </row>
    <row r="43" spans="1:18" ht="30" customHeight="1">
      <c r="A43" s="85" t="s">
        <v>2</v>
      </c>
      <c r="B43" s="28"/>
      <c r="C43" s="123" t="s">
        <v>8</v>
      </c>
      <c r="D43" s="207" t="s">
        <v>131</v>
      </c>
      <c r="E43" s="207"/>
      <c r="F43" s="85" t="s">
        <v>2</v>
      </c>
      <c r="G43" s="28"/>
      <c r="H43" s="123" t="s">
        <v>8</v>
      </c>
      <c r="I43" s="208" t="s">
        <v>132</v>
      </c>
      <c r="J43" s="209"/>
      <c r="M43" s="31"/>
      <c r="O43" s="31"/>
    </row>
    <row r="44" spans="1:18" ht="30.75" customHeight="1">
      <c r="A44" s="115" t="s">
        <v>106</v>
      </c>
      <c r="B44" s="28"/>
      <c r="C44" s="133"/>
      <c r="D44" s="236" t="s">
        <v>138</v>
      </c>
      <c r="E44" s="237"/>
      <c r="F44" s="149" t="s">
        <v>106</v>
      </c>
      <c r="G44" s="28"/>
      <c r="H44" s="286" t="s">
        <v>153</v>
      </c>
      <c r="I44" s="182" t="s">
        <v>122</v>
      </c>
      <c r="J44" s="183"/>
      <c r="O44" s="31"/>
    </row>
    <row r="45" spans="1:18" ht="30" customHeight="1">
      <c r="A45" s="113" t="s">
        <v>4</v>
      </c>
      <c r="B45" s="28"/>
      <c r="C45" s="135" t="s">
        <v>102</v>
      </c>
      <c r="D45" s="244"/>
      <c r="E45" s="245"/>
      <c r="F45" s="134" t="s">
        <v>4</v>
      </c>
      <c r="G45" s="28"/>
      <c r="H45" s="287"/>
      <c r="I45" s="213"/>
      <c r="J45" s="189"/>
      <c r="N45" s="184"/>
      <c r="O45" s="184"/>
    </row>
    <row r="46" spans="1:18" ht="30.75" customHeight="1">
      <c r="A46" s="103" t="s">
        <v>110</v>
      </c>
      <c r="B46" s="28"/>
      <c r="C46" s="152"/>
      <c r="D46" s="196"/>
      <c r="E46" s="197"/>
      <c r="F46" s="136" t="s">
        <v>110</v>
      </c>
      <c r="G46" s="28"/>
      <c r="H46" s="152"/>
      <c r="I46" s="172"/>
      <c r="J46" s="173"/>
    </row>
    <row r="47" spans="1:18" ht="30" customHeight="1">
      <c r="A47" s="85" t="s">
        <v>5</v>
      </c>
      <c r="B47" s="28"/>
      <c r="C47" s="153" t="s">
        <v>6</v>
      </c>
      <c r="D47" s="210" t="s">
        <v>137</v>
      </c>
      <c r="E47" s="210"/>
      <c r="F47" s="119" t="s">
        <v>5</v>
      </c>
      <c r="G47" s="28"/>
      <c r="H47" s="153" t="s">
        <v>6</v>
      </c>
      <c r="I47" s="211" t="s">
        <v>129</v>
      </c>
      <c r="J47" s="212"/>
    </row>
    <row r="48" spans="1:18" ht="30" customHeight="1">
      <c r="A48" s="85" t="s">
        <v>7</v>
      </c>
      <c r="B48" s="28"/>
      <c r="C48" s="166" t="s">
        <v>141</v>
      </c>
      <c r="D48" s="294" t="s">
        <v>157</v>
      </c>
      <c r="E48" s="295"/>
      <c r="F48" s="85" t="s">
        <v>7</v>
      </c>
      <c r="G48" s="28"/>
      <c r="H48" s="3"/>
      <c r="I48" s="203"/>
      <c r="J48" s="204"/>
      <c r="L48" s="158"/>
    </row>
    <row r="49" spans="1:12" ht="13.5" customHeight="1" thickBot="1">
      <c r="A49" s="268"/>
      <c r="B49" s="269"/>
      <c r="C49" s="270"/>
      <c r="D49" s="271"/>
      <c r="E49" s="271"/>
      <c r="F49" s="268"/>
      <c r="G49" s="269"/>
      <c r="H49" s="272"/>
      <c r="I49" s="273"/>
      <c r="J49" s="274"/>
      <c r="L49" s="158"/>
    </row>
    <row r="50" spans="1:12" ht="26.25" customHeight="1">
      <c r="A50" s="101" t="s">
        <v>107</v>
      </c>
      <c r="B50" s="23">
        <f>G41+14</f>
        <v>14</v>
      </c>
      <c r="C50" s="257" t="s">
        <v>11</v>
      </c>
      <c r="D50" s="32">
        <v>46111</v>
      </c>
      <c r="E50" s="33">
        <f>D50+6</f>
        <v>46117</v>
      </c>
      <c r="F50" s="101" t="s">
        <v>107</v>
      </c>
      <c r="G50" s="23">
        <f>B50+1</f>
        <v>15</v>
      </c>
      <c r="H50" s="259" t="s">
        <v>11</v>
      </c>
      <c r="I50" s="32">
        <f>E50+1</f>
        <v>46118</v>
      </c>
      <c r="J50" s="33">
        <f>I50+6</f>
        <v>46124</v>
      </c>
    </row>
    <row r="51" spans="1:12" ht="30" customHeight="1">
      <c r="A51" s="85" t="s">
        <v>2</v>
      </c>
      <c r="B51" s="28"/>
      <c r="C51" s="129" t="s">
        <v>8</v>
      </c>
      <c r="D51" s="207" t="s">
        <v>130</v>
      </c>
      <c r="E51" s="207"/>
      <c r="F51" s="85" t="s">
        <v>2</v>
      </c>
      <c r="G51" s="28"/>
      <c r="H51" s="129" t="s">
        <v>8</v>
      </c>
      <c r="I51" s="208" t="s">
        <v>133</v>
      </c>
      <c r="J51" s="209"/>
    </row>
    <row r="52" spans="1:12" ht="30" customHeight="1">
      <c r="A52" s="115" t="s">
        <v>106</v>
      </c>
      <c r="B52" s="28"/>
      <c r="C52" s="133"/>
      <c r="D52" s="240" t="s">
        <v>140</v>
      </c>
      <c r="E52" s="241"/>
      <c r="F52" s="149" t="s">
        <v>106</v>
      </c>
      <c r="G52" s="28"/>
      <c r="H52" s="133"/>
      <c r="I52" s="182" t="s">
        <v>158</v>
      </c>
      <c r="J52" s="183"/>
    </row>
    <row r="53" spans="1:12" ht="30" customHeight="1">
      <c r="A53" s="113" t="s">
        <v>4</v>
      </c>
      <c r="B53" s="28"/>
      <c r="C53" s="107" t="s">
        <v>102</v>
      </c>
      <c r="D53" s="192"/>
      <c r="E53" s="193"/>
      <c r="F53" s="134" t="s">
        <v>4</v>
      </c>
      <c r="G53" s="28"/>
      <c r="H53" s="118" t="s">
        <v>97</v>
      </c>
      <c r="I53" s="242"/>
      <c r="J53" s="243"/>
    </row>
    <row r="54" spans="1:12" ht="30.75" customHeight="1">
      <c r="A54" s="103" t="s">
        <v>110</v>
      </c>
      <c r="B54" s="140"/>
      <c r="C54" s="105"/>
      <c r="D54" s="246"/>
      <c r="E54" s="180"/>
      <c r="F54" s="136" t="s">
        <v>110</v>
      </c>
      <c r="G54" s="28"/>
      <c r="H54" s="152"/>
      <c r="I54" s="247"/>
      <c r="J54" s="187"/>
    </row>
    <row r="55" spans="1:12" ht="30" customHeight="1">
      <c r="A55" s="85" t="s">
        <v>5</v>
      </c>
      <c r="B55" s="140"/>
      <c r="C55" s="107" t="s">
        <v>6</v>
      </c>
      <c r="D55" s="234" t="s">
        <v>156</v>
      </c>
      <c r="E55" s="235"/>
      <c r="F55" s="119" t="s">
        <v>5</v>
      </c>
      <c r="G55" s="28"/>
      <c r="H55" s="156"/>
      <c r="I55" s="208" t="s">
        <v>144</v>
      </c>
      <c r="J55" s="209"/>
    </row>
    <row r="56" spans="1:12" ht="29.25" customHeight="1">
      <c r="A56" s="85" t="s">
        <v>7</v>
      </c>
      <c r="B56" s="28"/>
      <c r="C56" s="126"/>
      <c r="D56" s="232"/>
      <c r="E56" s="233"/>
      <c r="F56" s="151"/>
      <c r="G56" s="150"/>
      <c r="H56" s="128"/>
      <c r="I56" s="203"/>
      <c r="J56" s="204"/>
    </row>
  </sheetData>
  <sheetProtection password="D2BA" sheet="1" objects="1" scenarios="1"/>
  <mergeCells count="91">
    <mergeCell ref="I52:J53"/>
    <mergeCell ref="H44:H45"/>
    <mergeCell ref="I24:J24"/>
    <mergeCell ref="D48:E48"/>
    <mergeCell ref="I38:J38"/>
    <mergeCell ref="I46:J46"/>
    <mergeCell ref="D56:E56"/>
    <mergeCell ref="I23:J23"/>
    <mergeCell ref="D55:E55"/>
    <mergeCell ref="I55:J55"/>
    <mergeCell ref="I56:J56"/>
    <mergeCell ref="D52:E53"/>
    <mergeCell ref="D44:E45"/>
    <mergeCell ref="D39:E39"/>
    <mergeCell ref="D51:E51"/>
    <mergeCell ref="I51:J51"/>
    <mergeCell ref="D54:E54"/>
    <mergeCell ref="I54:J54"/>
    <mergeCell ref="I35:J35"/>
    <mergeCell ref="D13:E13"/>
    <mergeCell ref="N13:O13"/>
    <mergeCell ref="M12:O12"/>
    <mergeCell ref="I13:J13"/>
    <mergeCell ref="D4:E4"/>
    <mergeCell ref="I5:J5"/>
    <mergeCell ref="D5:E5"/>
    <mergeCell ref="I6:J6"/>
    <mergeCell ref="D7:E7"/>
    <mergeCell ref="I8:J8"/>
    <mergeCell ref="D11:E11"/>
    <mergeCell ref="I11:J11"/>
    <mergeCell ref="D8:E8"/>
    <mergeCell ref="I7:J7"/>
    <mergeCell ref="D14:E14"/>
    <mergeCell ref="I14:J14"/>
    <mergeCell ref="D15:E15"/>
    <mergeCell ref="D21:E21"/>
    <mergeCell ref="I19:J19"/>
    <mergeCell ref="I15:J15"/>
    <mergeCell ref="D46:E46"/>
    <mergeCell ref="D30:E30"/>
    <mergeCell ref="D32:E32"/>
    <mergeCell ref="D29:E29"/>
    <mergeCell ref="I48:J48"/>
    <mergeCell ref="D38:E38"/>
    <mergeCell ref="D33:E33"/>
    <mergeCell ref="I33:J33"/>
    <mergeCell ref="D43:E43"/>
    <mergeCell ref="I43:J43"/>
    <mergeCell ref="I41:J41"/>
    <mergeCell ref="L35:M35"/>
    <mergeCell ref="D47:E47"/>
    <mergeCell ref="I47:J47"/>
    <mergeCell ref="I40:J40"/>
    <mergeCell ref="I16:J16"/>
    <mergeCell ref="D17:E17"/>
    <mergeCell ref="I17:J17"/>
    <mergeCell ref="D19:E19"/>
    <mergeCell ref="I22:J22"/>
    <mergeCell ref="D16:E16"/>
    <mergeCell ref="I27:J27"/>
    <mergeCell ref="N32:O32"/>
    <mergeCell ref="D27:E27"/>
    <mergeCell ref="D28:E28"/>
    <mergeCell ref="D41:E41"/>
    <mergeCell ref="I25:J25"/>
    <mergeCell ref="I29:J29"/>
    <mergeCell ref="M28:N28"/>
    <mergeCell ref="I39:J39"/>
    <mergeCell ref="I36:J37"/>
    <mergeCell ref="D36:E37"/>
    <mergeCell ref="N45:O45"/>
    <mergeCell ref="N31:O31"/>
    <mergeCell ref="O23:P23"/>
    <mergeCell ref="I30:J30"/>
    <mergeCell ref="I31:J31"/>
    <mergeCell ref="I44:J45"/>
    <mergeCell ref="Q41:R41"/>
    <mergeCell ref="N8:O8"/>
    <mergeCell ref="I3:J3"/>
    <mergeCell ref="D3:E3"/>
    <mergeCell ref="D6:E6"/>
    <mergeCell ref="L7:M8"/>
    <mergeCell ref="D25:E25"/>
    <mergeCell ref="M15:N15"/>
    <mergeCell ref="D35:E35"/>
    <mergeCell ref="I21:J21"/>
    <mergeCell ref="D23:E23"/>
    <mergeCell ref="D31:E31"/>
    <mergeCell ref="D22:E22"/>
    <mergeCell ref="L37:M37"/>
  </mergeCells>
  <pageMargins left="0.7" right="0.7" top="0.75" bottom="0.75" header="0.3" footer="0.3"/>
  <pageSetup paperSize="9" orientation="portrait" verticalDpi="4294967293" r:id="rId1"/>
</worksheet>
</file>

<file path=xl/worksheets/sheet2.xml><?xml version="1.0" encoding="utf-8"?>
<worksheet xmlns="http://schemas.openxmlformats.org/spreadsheetml/2006/main" xmlns:r="http://schemas.openxmlformats.org/officeDocument/2006/relationships">
  <dimension ref="A1:G30"/>
  <sheetViews>
    <sheetView topLeftCell="A46" workbookViewId="0">
      <selection activeCell="B21" sqref="B21"/>
    </sheetView>
  </sheetViews>
  <sheetFormatPr defaultRowHeight="15.75"/>
  <cols>
    <col min="1" max="1" width="20.7109375" style="36" bestFit="1" customWidth="1"/>
    <col min="2" max="2" width="42.85546875" style="36" bestFit="1" customWidth="1"/>
    <col min="3" max="3" width="47.140625" style="36" customWidth="1"/>
    <col min="4" max="4" width="24.85546875" style="36" customWidth="1"/>
    <col min="5" max="5" width="59.5703125" style="36" customWidth="1"/>
    <col min="6" max="6" width="15.7109375" style="36" bestFit="1" customWidth="1"/>
    <col min="7" max="7" width="23.140625" style="36" bestFit="1" customWidth="1"/>
    <col min="8" max="256" width="9.140625" style="36"/>
    <col min="257" max="257" width="20.7109375" style="36" bestFit="1" customWidth="1"/>
    <col min="258" max="258" width="34.5703125" style="36" customWidth="1"/>
    <col min="259" max="259" width="47.140625" style="36" customWidth="1"/>
    <col min="260" max="260" width="24.5703125" style="36" customWidth="1"/>
    <col min="261" max="261" width="59.5703125" style="36" customWidth="1"/>
    <col min="262" max="262" width="16.42578125" style="36" customWidth="1"/>
    <col min="263" max="263" width="23.7109375" style="36" customWidth="1"/>
    <col min="264" max="512" width="9.140625" style="36"/>
    <col min="513" max="513" width="20.7109375" style="36" bestFit="1" customWidth="1"/>
    <col min="514" max="514" width="34.5703125" style="36" customWidth="1"/>
    <col min="515" max="515" width="47.140625" style="36" customWidth="1"/>
    <col min="516" max="516" width="24.5703125" style="36" customWidth="1"/>
    <col min="517" max="517" width="59.5703125" style="36" customWidth="1"/>
    <col min="518" max="518" width="16.42578125" style="36" customWidth="1"/>
    <col min="519" max="519" width="23.7109375" style="36" customWidth="1"/>
    <col min="520" max="768" width="9.140625" style="36"/>
    <col min="769" max="769" width="20.7109375" style="36" bestFit="1" customWidth="1"/>
    <col min="770" max="770" width="34.5703125" style="36" customWidth="1"/>
    <col min="771" max="771" width="47.140625" style="36" customWidth="1"/>
    <col min="772" max="772" width="24.5703125" style="36" customWidth="1"/>
    <col min="773" max="773" width="59.5703125" style="36" customWidth="1"/>
    <col min="774" max="774" width="16.42578125" style="36" customWidth="1"/>
    <col min="775" max="775" width="23.7109375" style="36" customWidth="1"/>
    <col min="776" max="1024" width="9.140625" style="36"/>
    <col min="1025" max="1025" width="20.7109375" style="36" bestFit="1" customWidth="1"/>
    <col min="1026" max="1026" width="34.5703125" style="36" customWidth="1"/>
    <col min="1027" max="1027" width="47.140625" style="36" customWidth="1"/>
    <col min="1028" max="1028" width="24.5703125" style="36" customWidth="1"/>
    <col min="1029" max="1029" width="59.5703125" style="36" customWidth="1"/>
    <col min="1030" max="1030" width="16.42578125" style="36" customWidth="1"/>
    <col min="1031" max="1031" width="23.7109375" style="36" customWidth="1"/>
    <col min="1032" max="1280" width="9.140625" style="36"/>
    <col min="1281" max="1281" width="20.7109375" style="36" bestFit="1" customWidth="1"/>
    <col min="1282" max="1282" width="34.5703125" style="36" customWidth="1"/>
    <col min="1283" max="1283" width="47.140625" style="36" customWidth="1"/>
    <col min="1284" max="1284" width="24.5703125" style="36" customWidth="1"/>
    <col min="1285" max="1285" width="59.5703125" style="36" customWidth="1"/>
    <col min="1286" max="1286" width="16.42578125" style="36" customWidth="1"/>
    <col min="1287" max="1287" width="23.7109375" style="36" customWidth="1"/>
    <col min="1288" max="1536" width="9.140625" style="36"/>
    <col min="1537" max="1537" width="20.7109375" style="36" bestFit="1" customWidth="1"/>
    <col min="1538" max="1538" width="34.5703125" style="36" customWidth="1"/>
    <col min="1539" max="1539" width="47.140625" style="36" customWidth="1"/>
    <col min="1540" max="1540" width="24.5703125" style="36" customWidth="1"/>
    <col min="1541" max="1541" width="59.5703125" style="36" customWidth="1"/>
    <col min="1542" max="1542" width="16.42578125" style="36" customWidth="1"/>
    <col min="1543" max="1543" width="23.7109375" style="36" customWidth="1"/>
    <col min="1544" max="1792" width="9.140625" style="36"/>
    <col min="1793" max="1793" width="20.7109375" style="36" bestFit="1" customWidth="1"/>
    <col min="1794" max="1794" width="34.5703125" style="36" customWidth="1"/>
    <col min="1795" max="1795" width="47.140625" style="36" customWidth="1"/>
    <col min="1796" max="1796" width="24.5703125" style="36" customWidth="1"/>
    <col min="1797" max="1797" width="59.5703125" style="36" customWidth="1"/>
    <col min="1798" max="1798" width="16.42578125" style="36" customWidth="1"/>
    <col min="1799" max="1799" width="23.7109375" style="36" customWidth="1"/>
    <col min="1800" max="2048" width="9.140625" style="36"/>
    <col min="2049" max="2049" width="20.7109375" style="36" bestFit="1" customWidth="1"/>
    <col min="2050" max="2050" width="34.5703125" style="36" customWidth="1"/>
    <col min="2051" max="2051" width="47.140625" style="36" customWidth="1"/>
    <col min="2052" max="2052" width="24.5703125" style="36" customWidth="1"/>
    <col min="2053" max="2053" width="59.5703125" style="36" customWidth="1"/>
    <col min="2054" max="2054" width="16.42578125" style="36" customWidth="1"/>
    <col min="2055" max="2055" width="23.7109375" style="36" customWidth="1"/>
    <col min="2056" max="2304" width="9.140625" style="36"/>
    <col min="2305" max="2305" width="20.7109375" style="36" bestFit="1" customWidth="1"/>
    <col min="2306" max="2306" width="34.5703125" style="36" customWidth="1"/>
    <col min="2307" max="2307" width="47.140625" style="36" customWidth="1"/>
    <col min="2308" max="2308" width="24.5703125" style="36" customWidth="1"/>
    <col min="2309" max="2309" width="59.5703125" style="36" customWidth="1"/>
    <col min="2310" max="2310" width="16.42578125" style="36" customWidth="1"/>
    <col min="2311" max="2311" width="23.7109375" style="36" customWidth="1"/>
    <col min="2312" max="2560" width="9.140625" style="36"/>
    <col min="2561" max="2561" width="20.7109375" style="36" bestFit="1" customWidth="1"/>
    <col min="2562" max="2562" width="34.5703125" style="36" customWidth="1"/>
    <col min="2563" max="2563" width="47.140625" style="36" customWidth="1"/>
    <col min="2564" max="2564" width="24.5703125" style="36" customWidth="1"/>
    <col min="2565" max="2565" width="59.5703125" style="36" customWidth="1"/>
    <col min="2566" max="2566" width="16.42578125" style="36" customWidth="1"/>
    <col min="2567" max="2567" width="23.7109375" style="36" customWidth="1"/>
    <col min="2568" max="2816" width="9.140625" style="36"/>
    <col min="2817" max="2817" width="20.7109375" style="36" bestFit="1" customWidth="1"/>
    <col min="2818" max="2818" width="34.5703125" style="36" customWidth="1"/>
    <col min="2819" max="2819" width="47.140625" style="36" customWidth="1"/>
    <col min="2820" max="2820" width="24.5703125" style="36" customWidth="1"/>
    <col min="2821" max="2821" width="59.5703125" style="36" customWidth="1"/>
    <col min="2822" max="2822" width="16.42578125" style="36" customWidth="1"/>
    <col min="2823" max="2823" width="23.7109375" style="36" customWidth="1"/>
    <col min="2824" max="3072" width="9.140625" style="36"/>
    <col min="3073" max="3073" width="20.7109375" style="36" bestFit="1" customWidth="1"/>
    <col min="3074" max="3074" width="34.5703125" style="36" customWidth="1"/>
    <col min="3075" max="3075" width="47.140625" style="36" customWidth="1"/>
    <col min="3076" max="3076" width="24.5703125" style="36" customWidth="1"/>
    <col min="3077" max="3077" width="59.5703125" style="36" customWidth="1"/>
    <col min="3078" max="3078" width="16.42578125" style="36" customWidth="1"/>
    <col min="3079" max="3079" width="23.7109375" style="36" customWidth="1"/>
    <col min="3080" max="3328" width="9.140625" style="36"/>
    <col min="3329" max="3329" width="20.7109375" style="36" bestFit="1" customWidth="1"/>
    <col min="3330" max="3330" width="34.5703125" style="36" customWidth="1"/>
    <col min="3331" max="3331" width="47.140625" style="36" customWidth="1"/>
    <col min="3332" max="3332" width="24.5703125" style="36" customWidth="1"/>
    <col min="3333" max="3333" width="59.5703125" style="36" customWidth="1"/>
    <col min="3334" max="3334" width="16.42578125" style="36" customWidth="1"/>
    <col min="3335" max="3335" width="23.7109375" style="36" customWidth="1"/>
    <col min="3336" max="3584" width="9.140625" style="36"/>
    <col min="3585" max="3585" width="20.7109375" style="36" bestFit="1" customWidth="1"/>
    <col min="3586" max="3586" width="34.5703125" style="36" customWidth="1"/>
    <col min="3587" max="3587" width="47.140625" style="36" customWidth="1"/>
    <col min="3588" max="3588" width="24.5703125" style="36" customWidth="1"/>
    <col min="3589" max="3589" width="59.5703125" style="36" customWidth="1"/>
    <col min="3590" max="3590" width="16.42578125" style="36" customWidth="1"/>
    <col min="3591" max="3591" width="23.7109375" style="36" customWidth="1"/>
    <col min="3592" max="3840" width="9.140625" style="36"/>
    <col min="3841" max="3841" width="20.7109375" style="36" bestFit="1" customWidth="1"/>
    <col min="3842" max="3842" width="34.5703125" style="36" customWidth="1"/>
    <col min="3843" max="3843" width="47.140625" style="36" customWidth="1"/>
    <col min="3844" max="3844" width="24.5703125" style="36" customWidth="1"/>
    <col min="3845" max="3845" width="59.5703125" style="36" customWidth="1"/>
    <col min="3846" max="3846" width="16.42578125" style="36" customWidth="1"/>
    <col min="3847" max="3847" width="23.7109375" style="36" customWidth="1"/>
    <col min="3848" max="4096" width="9.140625" style="36"/>
    <col min="4097" max="4097" width="20.7109375" style="36" bestFit="1" customWidth="1"/>
    <col min="4098" max="4098" width="34.5703125" style="36" customWidth="1"/>
    <col min="4099" max="4099" width="47.140625" style="36" customWidth="1"/>
    <col min="4100" max="4100" width="24.5703125" style="36" customWidth="1"/>
    <col min="4101" max="4101" width="59.5703125" style="36" customWidth="1"/>
    <col min="4102" max="4102" width="16.42578125" style="36" customWidth="1"/>
    <col min="4103" max="4103" width="23.7109375" style="36" customWidth="1"/>
    <col min="4104" max="4352" width="9.140625" style="36"/>
    <col min="4353" max="4353" width="20.7109375" style="36" bestFit="1" customWidth="1"/>
    <col min="4354" max="4354" width="34.5703125" style="36" customWidth="1"/>
    <col min="4355" max="4355" width="47.140625" style="36" customWidth="1"/>
    <col min="4356" max="4356" width="24.5703125" style="36" customWidth="1"/>
    <col min="4357" max="4357" width="59.5703125" style="36" customWidth="1"/>
    <col min="4358" max="4358" width="16.42578125" style="36" customWidth="1"/>
    <col min="4359" max="4359" width="23.7109375" style="36" customWidth="1"/>
    <col min="4360" max="4608" width="9.140625" style="36"/>
    <col min="4609" max="4609" width="20.7109375" style="36" bestFit="1" customWidth="1"/>
    <col min="4610" max="4610" width="34.5703125" style="36" customWidth="1"/>
    <col min="4611" max="4611" width="47.140625" style="36" customWidth="1"/>
    <col min="4612" max="4612" width="24.5703125" style="36" customWidth="1"/>
    <col min="4613" max="4613" width="59.5703125" style="36" customWidth="1"/>
    <col min="4614" max="4614" width="16.42578125" style="36" customWidth="1"/>
    <col min="4615" max="4615" width="23.7109375" style="36" customWidth="1"/>
    <col min="4616" max="4864" width="9.140625" style="36"/>
    <col min="4865" max="4865" width="20.7109375" style="36" bestFit="1" customWidth="1"/>
    <col min="4866" max="4866" width="34.5703125" style="36" customWidth="1"/>
    <col min="4867" max="4867" width="47.140625" style="36" customWidth="1"/>
    <col min="4868" max="4868" width="24.5703125" style="36" customWidth="1"/>
    <col min="4869" max="4869" width="59.5703125" style="36" customWidth="1"/>
    <col min="4870" max="4870" width="16.42578125" style="36" customWidth="1"/>
    <col min="4871" max="4871" width="23.7109375" style="36" customWidth="1"/>
    <col min="4872" max="5120" width="9.140625" style="36"/>
    <col min="5121" max="5121" width="20.7109375" style="36" bestFit="1" customWidth="1"/>
    <col min="5122" max="5122" width="34.5703125" style="36" customWidth="1"/>
    <col min="5123" max="5123" width="47.140625" style="36" customWidth="1"/>
    <col min="5124" max="5124" width="24.5703125" style="36" customWidth="1"/>
    <col min="5125" max="5125" width="59.5703125" style="36" customWidth="1"/>
    <col min="5126" max="5126" width="16.42578125" style="36" customWidth="1"/>
    <col min="5127" max="5127" width="23.7109375" style="36" customWidth="1"/>
    <col min="5128" max="5376" width="9.140625" style="36"/>
    <col min="5377" max="5377" width="20.7109375" style="36" bestFit="1" customWidth="1"/>
    <col min="5378" max="5378" width="34.5703125" style="36" customWidth="1"/>
    <col min="5379" max="5379" width="47.140625" style="36" customWidth="1"/>
    <col min="5380" max="5380" width="24.5703125" style="36" customWidth="1"/>
    <col min="5381" max="5381" width="59.5703125" style="36" customWidth="1"/>
    <col min="5382" max="5382" width="16.42578125" style="36" customWidth="1"/>
    <col min="5383" max="5383" width="23.7109375" style="36" customWidth="1"/>
    <col min="5384" max="5632" width="9.140625" style="36"/>
    <col min="5633" max="5633" width="20.7109375" style="36" bestFit="1" customWidth="1"/>
    <col min="5634" max="5634" width="34.5703125" style="36" customWidth="1"/>
    <col min="5635" max="5635" width="47.140625" style="36" customWidth="1"/>
    <col min="5636" max="5636" width="24.5703125" style="36" customWidth="1"/>
    <col min="5637" max="5637" width="59.5703125" style="36" customWidth="1"/>
    <col min="5638" max="5638" width="16.42578125" style="36" customWidth="1"/>
    <col min="5639" max="5639" width="23.7109375" style="36" customWidth="1"/>
    <col min="5640" max="5888" width="9.140625" style="36"/>
    <col min="5889" max="5889" width="20.7109375" style="36" bestFit="1" customWidth="1"/>
    <col min="5890" max="5890" width="34.5703125" style="36" customWidth="1"/>
    <col min="5891" max="5891" width="47.140625" style="36" customWidth="1"/>
    <col min="5892" max="5892" width="24.5703125" style="36" customWidth="1"/>
    <col min="5893" max="5893" width="59.5703125" style="36" customWidth="1"/>
    <col min="5894" max="5894" width="16.42578125" style="36" customWidth="1"/>
    <col min="5895" max="5895" width="23.7109375" style="36" customWidth="1"/>
    <col min="5896" max="6144" width="9.140625" style="36"/>
    <col min="6145" max="6145" width="20.7109375" style="36" bestFit="1" customWidth="1"/>
    <col min="6146" max="6146" width="34.5703125" style="36" customWidth="1"/>
    <col min="6147" max="6147" width="47.140625" style="36" customWidth="1"/>
    <col min="6148" max="6148" width="24.5703125" style="36" customWidth="1"/>
    <col min="6149" max="6149" width="59.5703125" style="36" customWidth="1"/>
    <col min="6150" max="6150" width="16.42578125" style="36" customWidth="1"/>
    <col min="6151" max="6151" width="23.7109375" style="36" customWidth="1"/>
    <col min="6152" max="6400" width="9.140625" style="36"/>
    <col min="6401" max="6401" width="20.7109375" style="36" bestFit="1" customWidth="1"/>
    <col min="6402" max="6402" width="34.5703125" style="36" customWidth="1"/>
    <col min="6403" max="6403" width="47.140625" style="36" customWidth="1"/>
    <col min="6404" max="6404" width="24.5703125" style="36" customWidth="1"/>
    <col min="6405" max="6405" width="59.5703125" style="36" customWidth="1"/>
    <col min="6406" max="6406" width="16.42578125" style="36" customWidth="1"/>
    <col min="6407" max="6407" width="23.7109375" style="36" customWidth="1"/>
    <col min="6408" max="6656" width="9.140625" style="36"/>
    <col min="6657" max="6657" width="20.7109375" style="36" bestFit="1" customWidth="1"/>
    <col min="6658" max="6658" width="34.5703125" style="36" customWidth="1"/>
    <col min="6659" max="6659" width="47.140625" style="36" customWidth="1"/>
    <col min="6660" max="6660" width="24.5703125" style="36" customWidth="1"/>
    <col min="6661" max="6661" width="59.5703125" style="36" customWidth="1"/>
    <col min="6662" max="6662" width="16.42578125" style="36" customWidth="1"/>
    <col min="6663" max="6663" width="23.7109375" style="36" customWidth="1"/>
    <col min="6664" max="6912" width="9.140625" style="36"/>
    <col min="6913" max="6913" width="20.7109375" style="36" bestFit="1" customWidth="1"/>
    <col min="6914" max="6914" width="34.5703125" style="36" customWidth="1"/>
    <col min="6915" max="6915" width="47.140625" style="36" customWidth="1"/>
    <col min="6916" max="6916" width="24.5703125" style="36" customWidth="1"/>
    <col min="6917" max="6917" width="59.5703125" style="36" customWidth="1"/>
    <col min="6918" max="6918" width="16.42578125" style="36" customWidth="1"/>
    <col min="6919" max="6919" width="23.7109375" style="36" customWidth="1"/>
    <col min="6920" max="7168" width="9.140625" style="36"/>
    <col min="7169" max="7169" width="20.7109375" style="36" bestFit="1" customWidth="1"/>
    <col min="7170" max="7170" width="34.5703125" style="36" customWidth="1"/>
    <col min="7171" max="7171" width="47.140625" style="36" customWidth="1"/>
    <col min="7172" max="7172" width="24.5703125" style="36" customWidth="1"/>
    <col min="7173" max="7173" width="59.5703125" style="36" customWidth="1"/>
    <col min="7174" max="7174" width="16.42578125" style="36" customWidth="1"/>
    <col min="7175" max="7175" width="23.7109375" style="36" customWidth="1"/>
    <col min="7176" max="7424" width="9.140625" style="36"/>
    <col min="7425" max="7425" width="20.7109375" style="36" bestFit="1" customWidth="1"/>
    <col min="7426" max="7426" width="34.5703125" style="36" customWidth="1"/>
    <col min="7427" max="7427" width="47.140625" style="36" customWidth="1"/>
    <col min="7428" max="7428" width="24.5703125" style="36" customWidth="1"/>
    <col min="7429" max="7429" width="59.5703125" style="36" customWidth="1"/>
    <col min="7430" max="7430" width="16.42578125" style="36" customWidth="1"/>
    <col min="7431" max="7431" width="23.7109375" style="36" customWidth="1"/>
    <col min="7432" max="7680" width="9.140625" style="36"/>
    <col min="7681" max="7681" width="20.7109375" style="36" bestFit="1" customWidth="1"/>
    <col min="7682" max="7682" width="34.5703125" style="36" customWidth="1"/>
    <col min="7683" max="7683" width="47.140625" style="36" customWidth="1"/>
    <col min="7684" max="7684" width="24.5703125" style="36" customWidth="1"/>
    <col min="7685" max="7685" width="59.5703125" style="36" customWidth="1"/>
    <col min="7686" max="7686" width="16.42578125" style="36" customWidth="1"/>
    <col min="7687" max="7687" width="23.7109375" style="36" customWidth="1"/>
    <col min="7688" max="7936" width="9.140625" style="36"/>
    <col min="7937" max="7937" width="20.7109375" style="36" bestFit="1" customWidth="1"/>
    <col min="7938" max="7938" width="34.5703125" style="36" customWidth="1"/>
    <col min="7939" max="7939" width="47.140625" style="36" customWidth="1"/>
    <col min="7940" max="7940" width="24.5703125" style="36" customWidth="1"/>
    <col min="7941" max="7941" width="59.5703125" style="36" customWidth="1"/>
    <col min="7942" max="7942" width="16.42578125" style="36" customWidth="1"/>
    <col min="7943" max="7943" width="23.7109375" style="36" customWidth="1"/>
    <col min="7944" max="8192" width="9.140625" style="36"/>
    <col min="8193" max="8193" width="20.7109375" style="36" bestFit="1" customWidth="1"/>
    <col min="8194" max="8194" width="34.5703125" style="36" customWidth="1"/>
    <col min="8195" max="8195" width="47.140625" style="36" customWidth="1"/>
    <col min="8196" max="8196" width="24.5703125" style="36" customWidth="1"/>
    <col min="8197" max="8197" width="59.5703125" style="36" customWidth="1"/>
    <col min="8198" max="8198" width="16.42578125" style="36" customWidth="1"/>
    <col min="8199" max="8199" width="23.7109375" style="36" customWidth="1"/>
    <col min="8200" max="8448" width="9.140625" style="36"/>
    <col min="8449" max="8449" width="20.7109375" style="36" bestFit="1" customWidth="1"/>
    <col min="8450" max="8450" width="34.5703125" style="36" customWidth="1"/>
    <col min="8451" max="8451" width="47.140625" style="36" customWidth="1"/>
    <col min="8452" max="8452" width="24.5703125" style="36" customWidth="1"/>
    <col min="8453" max="8453" width="59.5703125" style="36" customWidth="1"/>
    <col min="8454" max="8454" width="16.42578125" style="36" customWidth="1"/>
    <col min="8455" max="8455" width="23.7109375" style="36" customWidth="1"/>
    <col min="8456" max="8704" width="9.140625" style="36"/>
    <col min="8705" max="8705" width="20.7109375" style="36" bestFit="1" customWidth="1"/>
    <col min="8706" max="8706" width="34.5703125" style="36" customWidth="1"/>
    <col min="8707" max="8707" width="47.140625" style="36" customWidth="1"/>
    <col min="8708" max="8708" width="24.5703125" style="36" customWidth="1"/>
    <col min="8709" max="8709" width="59.5703125" style="36" customWidth="1"/>
    <col min="8710" max="8710" width="16.42578125" style="36" customWidth="1"/>
    <col min="8711" max="8711" width="23.7109375" style="36" customWidth="1"/>
    <col min="8712" max="8960" width="9.140625" style="36"/>
    <col min="8961" max="8961" width="20.7109375" style="36" bestFit="1" customWidth="1"/>
    <col min="8962" max="8962" width="34.5703125" style="36" customWidth="1"/>
    <col min="8963" max="8963" width="47.140625" style="36" customWidth="1"/>
    <col min="8964" max="8964" width="24.5703125" style="36" customWidth="1"/>
    <col min="8965" max="8965" width="59.5703125" style="36" customWidth="1"/>
    <col min="8966" max="8966" width="16.42578125" style="36" customWidth="1"/>
    <col min="8967" max="8967" width="23.7109375" style="36" customWidth="1"/>
    <col min="8968" max="9216" width="9.140625" style="36"/>
    <col min="9217" max="9217" width="20.7109375" style="36" bestFit="1" customWidth="1"/>
    <col min="9218" max="9218" width="34.5703125" style="36" customWidth="1"/>
    <col min="9219" max="9219" width="47.140625" style="36" customWidth="1"/>
    <col min="9220" max="9220" width="24.5703125" style="36" customWidth="1"/>
    <col min="9221" max="9221" width="59.5703125" style="36" customWidth="1"/>
    <col min="9222" max="9222" width="16.42578125" style="36" customWidth="1"/>
    <col min="9223" max="9223" width="23.7109375" style="36" customWidth="1"/>
    <col min="9224" max="9472" width="9.140625" style="36"/>
    <col min="9473" max="9473" width="20.7109375" style="36" bestFit="1" customWidth="1"/>
    <col min="9474" max="9474" width="34.5703125" style="36" customWidth="1"/>
    <col min="9475" max="9475" width="47.140625" style="36" customWidth="1"/>
    <col min="9476" max="9476" width="24.5703125" style="36" customWidth="1"/>
    <col min="9477" max="9477" width="59.5703125" style="36" customWidth="1"/>
    <col min="9478" max="9478" width="16.42578125" style="36" customWidth="1"/>
    <col min="9479" max="9479" width="23.7109375" style="36" customWidth="1"/>
    <col min="9480" max="9728" width="9.140625" style="36"/>
    <col min="9729" max="9729" width="20.7109375" style="36" bestFit="1" customWidth="1"/>
    <col min="9730" max="9730" width="34.5703125" style="36" customWidth="1"/>
    <col min="9731" max="9731" width="47.140625" style="36" customWidth="1"/>
    <col min="9732" max="9732" width="24.5703125" style="36" customWidth="1"/>
    <col min="9733" max="9733" width="59.5703125" style="36" customWidth="1"/>
    <col min="9734" max="9734" width="16.42578125" style="36" customWidth="1"/>
    <col min="9735" max="9735" width="23.7109375" style="36" customWidth="1"/>
    <col min="9736" max="9984" width="9.140625" style="36"/>
    <col min="9985" max="9985" width="20.7109375" style="36" bestFit="1" customWidth="1"/>
    <col min="9986" max="9986" width="34.5703125" style="36" customWidth="1"/>
    <col min="9987" max="9987" width="47.140625" style="36" customWidth="1"/>
    <col min="9988" max="9988" width="24.5703125" style="36" customWidth="1"/>
    <col min="9989" max="9989" width="59.5703125" style="36" customWidth="1"/>
    <col min="9990" max="9990" width="16.42578125" style="36" customWidth="1"/>
    <col min="9991" max="9991" width="23.7109375" style="36" customWidth="1"/>
    <col min="9992" max="10240" width="9.140625" style="36"/>
    <col min="10241" max="10241" width="20.7109375" style="36" bestFit="1" customWidth="1"/>
    <col min="10242" max="10242" width="34.5703125" style="36" customWidth="1"/>
    <col min="10243" max="10243" width="47.140625" style="36" customWidth="1"/>
    <col min="10244" max="10244" width="24.5703125" style="36" customWidth="1"/>
    <col min="10245" max="10245" width="59.5703125" style="36" customWidth="1"/>
    <col min="10246" max="10246" width="16.42578125" style="36" customWidth="1"/>
    <col min="10247" max="10247" width="23.7109375" style="36" customWidth="1"/>
    <col min="10248" max="10496" width="9.140625" style="36"/>
    <col min="10497" max="10497" width="20.7109375" style="36" bestFit="1" customWidth="1"/>
    <col min="10498" max="10498" width="34.5703125" style="36" customWidth="1"/>
    <col min="10499" max="10499" width="47.140625" style="36" customWidth="1"/>
    <col min="10500" max="10500" width="24.5703125" style="36" customWidth="1"/>
    <col min="10501" max="10501" width="59.5703125" style="36" customWidth="1"/>
    <col min="10502" max="10502" width="16.42578125" style="36" customWidth="1"/>
    <col min="10503" max="10503" width="23.7109375" style="36" customWidth="1"/>
    <col min="10504" max="10752" width="9.140625" style="36"/>
    <col min="10753" max="10753" width="20.7109375" style="36" bestFit="1" customWidth="1"/>
    <col min="10754" max="10754" width="34.5703125" style="36" customWidth="1"/>
    <col min="10755" max="10755" width="47.140625" style="36" customWidth="1"/>
    <col min="10756" max="10756" width="24.5703125" style="36" customWidth="1"/>
    <col min="10757" max="10757" width="59.5703125" style="36" customWidth="1"/>
    <col min="10758" max="10758" width="16.42578125" style="36" customWidth="1"/>
    <col min="10759" max="10759" width="23.7109375" style="36" customWidth="1"/>
    <col min="10760" max="11008" width="9.140625" style="36"/>
    <col min="11009" max="11009" width="20.7109375" style="36" bestFit="1" customWidth="1"/>
    <col min="11010" max="11010" width="34.5703125" style="36" customWidth="1"/>
    <col min="11011" max="11011" width="47.140625" style="36" customWidth="1"/>
    <col min="11012" max="11012" width="24.5703125" style="36" customWidth="1"/>
    <col min="11013" max="11013" width="59.5703125" style="36" customWidth="1"/>
    <col min="11014" max="11014" width="16.42578125" style="36" customWidth="1"/>
    <col min="11015" max="11015" width="23.7109375" style="36" customWidth="1"/>
    <col min="11016" max="11264" width="9.140625" style="36"/>
    <col min="11265" max="11265" width="20.7109375" style="36" bestFit="1" customWidth="1"/>
    <col min="11266" max="11266" width="34.5703125" style="36" customWidth="1"/>
    <col min="11267" max="11267" width="47.140625" style="36" customWidth="1"/>
    <col min="11268" max="11268" width="24.5703125" style="36" customWidth="1"/>
    <col min="11269" max="11269" width="59.5703125" style="36" customWidth="1"/>
    <col min="11270" max="11270" width="16.42578125" style="36" customWidth="1"/>
    <col min="11271" max="11271" width="23.7109375" style="36" customWidth="1"/>
    <col min="11272" max="11520" width="9.140625" style="36"/>
    <col min="11521" max="11521" width="20.7109375" style="36" bestFit="1" customWidth="1"/>
    <col min="11522" max="11522" width="34.5703125" style="36" customWidth="1"/>
    <col min="11523" max="11523" width="47.140625" style="36" customWidth="1"/>
    <col min="11524" max="11524" width="24.5703125" style="36" customWidth="1"/>
    <col min="11525" max="11525" width="59.5703125" style="36" customWidth="1"/>
    <col min="11526" max="11526" width="16.42578125" style="36" customWidth="1"/>
    <col min="11527" max="11527" width="23.7109375" style="36" customWidth="1"/>
    <col min="11528" max="11776" width="9.140625" style="36"/>
    <col min="11777" max="11777" width="20.7109375" style="36" bestFit="1" customWidth="1"/>
    <col min="11778" max="11778" width="34.5703125" style="36" customWidth="1"/>
    <col min="11779" max="11779" width="47.140625" style="36" customWidth="1"/>
    <col min="11780" max="11780" width="24.5703125" style="36" customWidth="1"/>
    <col min="11781" max="11781" width="59.5703125" style="36" customWidth="1"/>
    <col min="11782" max="11782" width="16.42578125" style="36" customWidth="1"/>
    <col min="11783" max="11783" width="23.7109375" style="36" customWidth="1"/>
    <col min="11784" max="12032" width="9.140625" style="36"/>
    <col min="12033" max="12033" width="20.7109375" style="36" bestFit="1" customWidth="1"/>
    <col min="12034" max="12034" width="34.5703125" style="36" customWidth="1"/>
    <col min="12035" max="12035" width="47.140625" style="36" customWidth="1"/>
    <col min="12036" max="12036" width="24.5703125" style="36" customWidth="1"/>
    <col min="12037" max="12037" width="59.5703125" style="36" customWidth="1"/>
    <col min="12038" max="12038" width="16.42578125" style="36" customWidth="1"/>
    <col min="12039" max="12039" width="23.7109375" style="36" customWidth="1"/>
    <col min="12040" max="12288" width="9.140625" style="36"/>
    <col min="12289" max="12289" width="20.7109375" style="36" bestFit="1" customWidth="1"/>
    <col min="12290" max="12290" width="34.5703125" style="36" customWidth="1"/>
    <col min="12291" max="12291" width="47.140625" style="36" customWidth="1"/>
    <col min="12292" max="12292" width="24.5703125" style="36" customWidth="1"/>
    <col min="12293" max="12293" width="59.5703125" style="36" customWidth="1"/>
    <col min="12294" max="12294" width="16.42578125" style="36" customWidth="1"/>
    <col min="12295" max="12295" width="23.7109375" style="36" customWidth="1"/>
    <col min="12296" max="12544" width="9.140625" style="36"/>
    <col min="12545" max="12545" width="20.7109375" style="36" bestFit="1" customWidth="1"/>
    <col min="12546" max="12546" width="34.5703125" style="36" customWidth="1"/>
    <col min="12547" max="12547" width="47.140625" style="36" customWidth="1"/>
    <col min="12548" max="12548" width="24.5703125" style="36" customWidth="1"/>
    <col min="12549" max="12549" width="59.5703125" style="36" customWidth="1"/>
    <col min="12550" max="12550" width="16.42578125" style="36" customWidth="1"/>
    <col min="12551" max="12551" width="23.7109375" style="36" customWidth="1"/>
    <col min="12552" max="12800" width="9.140625" style="36"/>
    <col min="12801" max="12801" width="20.7109375" style="36" bestFit="1" customWidth="1"/>
    <col min="12802" max="12802" width="34.5703125" style="36" customWidth="1"/>
    <col min="12803" max="12803" width="47.140625" style="36" customWidth="1"/>
    <col min="12804" max="12804" width="24.5703125" style="36" customWidth="1"/>
    <col min="12805" max="12805" width="59.5703125" style="36" customWidth="1"/>
    <col min="12806" max="12806" width="16.42578125" style="36" customWidth="1"/>
    <col min="12807" max="12807" width="23.7109375" style="36" customWidth="1"/>
    <col min="12808" max="13056" width="9.140625" style="36"/>
    <col min="13057" max="13057" width="20.7109375" style="36" bestFit="1" customWidth="1"/>
    <col min="13058" max="13058" width="34.5703125" style="36" customWidth="1"/>
    <col min="13059" max="13059" width="47.140625" style="36" customWidth="1"/>
    <col min="13060" max="13060" width="24.5703125" style="36" customWidth="1"/>
    <col min="13061" max="13061" width="59.5703125" style="36" customWidth="1"/>
    <col min="13062" max="13062" width="16.42578125" style="36" customWidth="1"/>
    <col min="13063" max="13063" width="23.7109375" style="36" customWidth="1"/>
    <col min="13064" max="13312" width="9.140625" style="36"/>
    <col min="13313" max="13313" width="20.7109375" style="36" bestFit="1" customWidth="1"/>
    <col min="13314" max="13314" width="34.5703125" style="36" customWidth="1"/>
    <col min="13315" max="13315" width="47.140625" style="36" customWidth="1"/>
    <col min="13316" max="13316" width="24.5703125" style="36" customWidth="1"/>
    <col min="13317" max="13317" width="59.5703125" style="36" customWidth="1"/>
    <col min="13318" max="13318" width="16.42578125" style="36" customWidth="1"/>
    <col min="13319" max="13319" width="23.7109375" style="36" customWidth="1"/>
    <col min="13320" max="13568" width="9.140625" style="36"/>
    <col min="13569" max="13569" width="20.7109375" style="36" bestFit="1" customWidth="1"/>
    <col min="13570" max="13570" width="34.5703125" style="36" customWidth="1"/>
    <col min="13571" max="13571" width="47.140625" style="36" customWidth="1"/>
    <col min="13572" max="13572" width="24.5703125" style="36" customWidth="1"/>
    <col min="13573" max="13573" width="59.5703125" style="36" customWidth="1"/>
    <col min="13574" max="13574" width="16.42578125" style="36" customWidth="1"/>
    <col min="13575" max="13575" width="23.7109375" style="36" customWidth="1"/>
    <col min="13576" max="13824" width="9.140625" style="36"/>
    <col min="13825" max="13825" width="20.7109375" style="36" bestFit="1" customWidth="1"/>
    <col min="13826" max="13826" width="34.5703125" style="36" customWidth="1"/>
    <col min="13827" max="13827" width="47.140625" style="36" customWidth="1"/>
    <col min="13828" max="13828" width="24.5703125" style="36" customWidth="1"/>
    <col min="13829" max="13829" width="59.5703125" style="36" customWidth="1"/>
    <col min="13830" max="13830" width="16.42578125" style="36" customWidth="1"/>
    <col min="13831" max="13831" width="23.7109375" style="36" customWidth="1"/>
    <col min="13832" max="14080" width="9.140625" style="36"/>
    <col min="14081" max="14081" width="20.7109375" style="36" bestFit="1" customWidth="1"/>
    <col min="14082" max="14082" width="34.5703125" style="36" customWidth="1"/>
    <col min="14083" max="14083" width="47.140625" style="36" customWidth="1"/>
    <col min="14084" max="14084" width="24.5703125" style="36" customWidth="1"/>
    <col min="14085" max="14085" width="59.5703125" style="36" customWidth="1"/>
    <col min="14086" max="14086" width="16.42578125" style="36" customWidth="1"/>
    <col min="14087" max="14087" width="23.7109375" style="36" customWidth="1"/>
    <col min="14088" max="14336" width="9.140625" style="36"/>
    <col min="14337" max="14337" width="20.7109375" style="36" bestFit="1" customWidth="1"/>
    <col min="14338" max="14338" width="34.5703125" style="36" customWidth="1"/>
    <col min="14339" max="14339" width="47.140625" style="36" customWidth="1"/>
    <col min="14340" max="14340" width="24.5703125" style="36" customWidth="1"/>
    <col min="14341" max="14341" width="59.5703125" style="36" customWidth="1"/>
    <col min="14342" max="14342" width="16.42578125" style="36" customWidth="1"/>
    <col min="14343" max="14343" width="23.7109375" style="36" customWidth="1"/>
    <col min="14344" max="14592" width="9.140625" style="36"/>
    <col min="14593" max="14593" width="20.7109375" style="36" bestFit="1" customWidth="1"/>
    <col min="14594" max="14594" width="34.5703125" style="36" customWidth="1"/>
    <col min="14595" max="14595" width="47.140625" style="36" customWidth="1"/>
    <col min="14596" max="14596" width="24.5703125" style="36" customWidth="1"/>
    <col min="14597" max="14597" width="59.5703125" style="36" customWidth="1"/>
    <col min="14598" max="14598" width="16.42578125" style="36" customWidth="1"/>
    <col min="14599" max="14599" width="23.7109375" style="36" customWidth="1"/>
    <col min="14600" max="14848" width="9.140625" style="36"/>
    <col min="14849" max="14849" width="20.7109375" style="36" bestFit="1" customWidth="1"/>
    <col min="14850" max="14850" width="34.5703125" style="36" customWidth="1"/>
    <col min="14851" max="14851" width="47.140625" style="36" customWidth="1"/>
    <col min="14852" max="14852" width="24.5703125" style="36" customWidth="1"/>
    <col min="14853" max="14853" width="59.5703125" style="36" customWidth="1"/>
    <col min="14854" max="14854" width="16.42578125" style="36" customWidth="1"/>
    <col min="14855" max="14855" width="23.7109375" style="36" customWidth="1"/>
    <col min="14856" max="15104" width="9.140625" style="36"/>
    <col min="15105" max="15105" width="20.7109375" style="36" bestFit="1" customWidth="1"/>
    <col min="15106" max="15106" width="34.5703125" style="36" customWidth="1"/>
    <col min="15107" max="15107" width="47.140625" style="36" customWidth="1"/>
    <col min="15108" max="15108" width="24.5703125" style="36" customWidth="1"/>
    <col min="15109" max="15109" width="59.5703125" style="36" customWidth="1"/>
    <col min="15110" max="15110" width="16.42578125" style="36" customWidth="1"/>
    <col min="15111" max="15111" width="23.7109375" style="36" customWidth="1"/>
    <col min="15112" max="15360" width="9.140625" style="36"/>
    <col min="15361" max="15361" width="20.7109375" style="36" bestFit="1" customWidth="1"/>
    <col min="15362" max="15362" width="34.5703125" style="36" customWidth="1"/>
    <col min="15363" max="15363" width="47.140625" style="36" customWidth="1"/>
    <col min="15364" max="15364" width="24.5703125" style="36" customWidth="1"/>
    <col min="15365" max="15365" width="59.5703125" style="36" customWidth="1"/>
    <col min="15366" max="15366" width="16.42578125" style="36" customWidth="1"/>
    <col min="15367" max="15367" width="23.7109375" style="36" customWidth="1"/>
    <col min="15368" max="15616" width="9.140625" style="36"/>
    <col min="15617" max="15617" width="20.7109375" style="36" bestFit="1" customWidth="1"/>
    <col min="15618" max="15618" width="34.5703125" style="36" customWidth="1"/>
    <col min="15619" max="15619" width="47.140625" style="36" customWidth="1"/>
    <col min="15620" max="15620" width="24.5703125" style="36" customWidth="1"/>
    <col min="15621" max="15621" width="59.5703125" style="36" customWidth="1"/>
    <col min="15622" max="15622" width="16.42578125" style="36" customWidth="1"/>
    <col min="15623" max="15623" width="23.7109375" style="36" customWidth="1"/>
    <col min="15624" max="15872" width="9.140625" style="36"/>
    <col min="15873" max="15873" width="20.7109375" style="36" bestFit="1" customWidth="1"/>
    <col min="15874" max="15874" width="34.5703125" style="36" customWidth="1"/>
    <col min="15875" max="15875" width="47.140625" style="36" customWidth="1"/>
    <col min="15876" max="15876" width="24.5703125" style="36" customWidth="1"/>
    <col min="15877" max="15877" width="59.5703125" style="36" customWidth="1"/>
    <col min="15878" max="15878" width="16.42578125" style="36" customWidth="1"/>
    <col min="15879" max="15879" width="23.7109375" style="36" customWidth="1"/>
    <col min="15880" max="16128" width="9.140625" style="36"/>
    <col min="16129" max="16129" width="20.7109375" style="36" bestFit="1" customWidth="1"/>
    <col min="16130" max="16130" width="34.5703125" style="36" customWidth="1"/>
    <col min="16131" max="16131" width="47.140625" style="36" customWidth="1"/>
    <col min="16132" max="16132" width="24.5703125" style="36" customWidth="1"/>
    <col min="16133" max="16133" width="59.5703125" style="36" customWidth="1"/>
    <col min="16134" max="16134" width="16.42578125" style="36" customWidth="1"/>
    <col min="16135" max="16135" width="23.7109375" style="36" customWidth="1"/>
    <col min="16136" max="16384" width="9.140625" style="36"/>
  </cols>
  <sheetData>
    <row r="1" spans="1:7">
      <c r="A1" s="35" t="s">
        <v>15</v>
      </c>
      <c r="B1" s="35" t="s">
        <v>16</v>
      </c>
      <c r="C1" s="35" t="s">
        <v>17</v>
      </c>
      <c r="D1" s="35" t="s">
        <v>18</v>
      </c>
      <c r="E1" s="35" t="s">
        <v>19</v>
      </c>
      <c r="F1" s="35" t="s">
        <v>20</v>
      </c>
      <c r="G1" s="35" t="s">
        <v>21</v>
      </c>
    </row>
    <row r="2" spans="1:7" ht="31.5">
      <c r="A2" s="37" t="s">
        <v>22</v>
      </c>
      <c r="B2" s="38" t="s">
        <v>23</v>
      </c>
      <c r="C2" s="38" t="s">
        <v>24</v>
      </c>
      <c r="D2" s="39" t="s">
        <v>25</v>
      </c>
      <c r="E2" s="38" t="s">
        <v>26</v>
      </c>
      <c r="F2" s="39" t="s">
        <v>27</v>
      </c>
      <c r="G2" s="40">
        <v>0.75</v>
      </c>
    </row>
    <row r="3" spans="1:7" ht="47.25">
      <c r="A3" s="37" t="s">
        <v>8</v>
      </c>
      <c r="B3" s="38" t="s">
        <v>28</v>
      </c>
      <c r="C3" s="38" t="s">
        <v>29</v>
      </c>
      <c r="D3" s="39" t="s">
        <v>100</v>
      </c>
      <c r="E3" s="38" t="s">
        <v>30</v>
      </c>
      <c r="F3" s="41" t="s">
        <v>98</v>
      </c>
      <c r="G3" s="41" t="s">
        <v>99</v>
      </c>
    </row>
    <row r="4" spans="1:7" ht="63">
      <c r="A4" s="37" t="s">
        <v>3</v>
      </c>
      <c r="B4" s="38" t="s">
        <v>31</v>
      </c>
      <c r="C4" s="38" t="s">
        <v>32</v>
      </c>
      <c r="D4" s="39" t="s">
        <v>33</v>
      </c>
      <c r="E4" s="38" t="s">
        <v>34</v>
      </c>
      <c r="F4" s="41" t="s">
        <v>35</v>
      </c>
      <c r="G4" s="41" t="s">
        <v>36</v>
      </c>
    </row>
    <row r="5" spans="1:7" ht="47.25">
      <c r="A5" s="37" t="s">
        <v>37</v>
      </c>
      <c r="B5" s="38" t="s">
        <v>38</v>
      </c>
      <c r="C5" s="38" t="s">
        <v>39</v>
      </c>
      <c r="D5" s="39" t="s">
        <v>40</v>
      </c>
      <c r="E5" s="38"/>
      <c r="F5" s="41" t="s">
        <v>41</v>
      </c>
      <c r="G5" s="41" t="s">
        <v>42</v>
      </c>
    </row>
    <row r="6" spans="1:7" ht="47.25">
      <c r="A6" s="37" t="s">
        <v>43</v>
      </c>
      <c r="B6" s="38" t="s">
        <v>44</v>
      </c>
      <c r="C6" s="38" t="s">
        <v>45</v>
      </c>
      <c r="D6" s="39" t="s">
        <v>46</v>
      </c>
      <c r="E6" s="38" t="s">
        <v>47</v>
      </c>
      <c r="F6" s="39"/>
      <c r="G6" s="42"/>
    </row>
    <row r="7" spans="1:7" ht="78.75">
      <c r="A7" s="37" t="s">
        <v>48</v>
      </c>
      <c r="B7" s="38" t="s">
        <v>49</v>
      </c>
      <c r="C7" s="38" t="s">
        <v>50</v>
      </c>
      <c r="D7" s="39" t="s">
        <v>51</v>
      </c>
      <c r="E7" s="38" t="s">
        <v>52</v>
      </c>
      <c r="F7" s="41" t="s">
        <v>53</v>
      </c>
      <c r="G7" s="41" t="s">
        <v>54</v>
      </c>
    </row>
    <row r="8" spans="1:7" ht="63">
      <c r="A8" s="37" t="s">
        <v>55</v>
      </c>
      <c r="B8" s="38" t="s">
        <v>56</v>
      </c>
      <c r="C8" s="38" t="s">
        <v>57</v>
      </c>
      <c r="D8" s="39" t="s">
        <v>58</v>
      </c>
      <c r="E8" s="38" t="s">
        <v>59</v>
      </c>
      <c r="F8" s="41" t="s">
        <v>60</v>
      </c>
      <c r="G8" s="41" t="s">
        <v>61</v>
      </c>
    </row>
    <row r="9" spans="1:7">
      <c r="A9" s="43"/>
      <c r="B9" s="43"/>
      <c r="C9" s="43"/>
      <c r="D9" s="43"/>
      <c r="E9" s="43"/>
      <c r="F9" s="43"/>
    </row>
    <row r="10" spans="1:7">
      <c r="A10" s="43"/>
      <c r="B10" s="43"/>
      <c r="C10" s="43"/>
      <c r="D10" s="43"/>
      <c r="E10" s="43"/>
      <c r="F10" s="43"/>
    </row>
    <row r="11" spans="1:7">
      <c r="A11" s="43"/>
      <c r="B11" s="43"/>
      <c r="C11" s="43"/>
      <c r="D11" s="43"/>
      <c r="E11" s="43"/>
      <c r="F11" s="43"/>
    </row>
    <row r="12" spans="1:7">
      <c r="A12" s="43"/>
      <c r="B12" s="43"/>
      <c r="C12" s="43"/>
      <c r="D12" s="43"/>
      <c r="E12" s="43"/>
      <c r="F12" s="43"/>
    </row>
    <row r="13" spans="1:7">
      <c r="A13" s="43"/>
      <c r="B13" s="43"/>
      <c r="C13" s="43"/>
      <c r="D13" s="43"/>
      <c r="E13" s="43"/>
      <c r="F13" s="43"/>
    </row>
    <row r="14" spans="1:7">
      <c r="A14" s="43"/>
      <c r="B14" s="43"/>
      <c r="C14" s="43"/>
      <c r="D14" s="43"/>
      <c r="E14" s="43"/>
      <c r="F14" s="43"/>
    </row>
    <row r="15" spans="1:7">
      <c r="A15" s="43"/>
      <c r="B15" s="43"/>
      <c r="C15" s="43"/>
      <c r="D15" s="43"/>
      <c r="E15" s="43"/>
      <c r="F15" s="43"/>
    </row>
    <row r="16" spans="1:7">
      <c r="A16" s="43"/>
      <c r="B16" s="43"/>
      <c r="C16" s="43"/>
      <c r="D16" s="43"/>
      <c r="E16" s="43"/>
      <c r="F16" s="43"/>
    </row>
    <row r="17" spans="1:6">
      <c r="A17" s="43"/>
      <c r="B17" s="43"/>
      <c r="C17" s="43"/>
      <c r="D17" s="43"/>
      <c r="E17" s="43"/>
      <c r="F17" s="43"/>
    </row>
    <row r="18" spans="1:6">
      <c r="A18" s="43"/>
      <c r="B18" s="43"/>
      <c r="C18" s="43"/>
      <c r="D18" s="43"/>
      <c r="E18" s="43"/>
      <c r="F18" s="43"/>
    </row>
    <row r="19" spans="1:6">
      <c r="A19" s="43"/>
      <c r="B19" s="43"/>
      <c r="C19" s="43"/>
      <c r="D19" s="43"/>
      <c r="E19" s="43"/>
      <c r="F19" s="43"/>
    </row>
    <row r="20" spans="1:6">
      <c r="A20" s="43"/>
      <c r="B20" s="43"/>
      <c r="C20" s="43"/>
      <c r="D20" s="43"/>
      <c r="E20" s="43"/>
      <c r="F20" s="43"/>
    </row>
    <row r="21" spans="1:6">
      <c r="A21" s="43"/>
      <c r="B21" s="43"/>
      <c r="C21" s="43"/>
      <c r="D21" s="43"/>
      <c r="E21" s="43"/>
      <c r="F21" s="43"/>
    </row>
    <row r="22" spans="1:6">
      <c r="A22" s="43"/>
      <c r="B22" s="43"/>
      <c r="C22" s="43"/>
      <c r="D22" s="43"/>
      <c r="E22" s="43"/>
      <c r="F22" s="43"/>
    </row>
    <row r="23" spans="1:6">
      <c r="A23" s="43"/>
      <c r="B23" s="43"/>
      <c r="C23" s="43"/>
      <c r="D23" s="43"/>
      <c r="E23" s="43"/>
      <c r="F23" s="43"/>
    </row>
    <row r="24" spans="1:6">
      <c r="A24" s="43"/>
      <c r="B24" s="43"/>
      <c r="C24" s="43"/>
      <c r="D24" s="43"/>
      <c r="E24" s="43"/>
      <c r="F24" s="43"/>
    </row>
    <row r="25" spans="1:6">
      <c r="A25" s="43"/>
      <c r="B25" s="43"/>
      <c r="C25" s="43"/>
      <c r="D25" s="43"/>
      <c r="E25" s="43"/>
      <c r="F25" s="43"/>
    </row>
    <row r="26" spans="1:6">
      <c r="A26" s="43"/>
      <c r="B26" s="43"/>
      <c r="C26" s="43"/>
      <c r="D26" s="43"/>
      <c r="E26" s="43"/>
      <c r="F26" s="43"/>
    </row>
    <row r="27" spans="1:6">
      <c r="A27" s="43"/>
      <c r="B27" s="43"/>
      <c r="C27" s="43"/>
      <c r="D27" s="43"/>
      <c r="E27" s="43"/>
      <c r="F27" s="43"/>
    </row>
    <row r="28" spans="1:6">
      <c r="A28" s="43"/>
      <c r="B28" s="43"/>
      <c r="C28" s="43"/>
      <c r="D28" s="43"/>
      <c r="E28" s="43"/>
      <c r="F28" s="43"/>
    </row>
    <row r="29" spans="1:6">
      <c r="A29" s="43"/>
      <c r="B29" s="43"/>
      <c r="C29" s="43"/>
      <c r="D29" s="43"/>
      <c r="E29" s="43"/>
      <c r="F29" s="43"/>
    </row>
    <row r="30" spans="1:6">
      <c r="A30" s="43"/>
      <c r="B30" s="43"/>
      <c r="C30" s="43"/>
      <c r="D30" s="43"/>
      <c r="E30" s="43"/>
      <c r="F30" s="4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V38"/>
  <sheetViews>
    <sheetView topLeftCell="A64" workbookViewId="0">
      <selection activeCell="F101" sqref="F101"/>
    </sheetView>
  </sheetViews>
  <sheetFormatPr defaultRowHeight="15.75"/>
  <cols>
    <col min="1" max="1" width="12.5703125" style="36" customWidth="1"/>
    <col min="2" max="2" width="14.42578125" style="36" customWidth="1"/>
    <col min="3" max="3" width="17.140625" style="36" customWidth="1"/>
    <col min="4" max="4" width="3" style="36" customWidth="1"/>
    <col min="5" max="11" width="10.7109375" style="36" customWidth="1"/>
    <col min="12" max="12" width="3.7109375" style="36" customWidth="1"/>
    <col min="13" max="13" width="16.7109375" style="82" customWidth="1"/>
    <col min="14" max="14" width="16.28515625" style="82" customWidth="1"/>
    <col min="15" max="15" width="18.42578125" style="82" customWidth="1"/>
    <col min="16" max="256" width="9.140625" style="36"/>
    <col min="257" max="257" width="12.5703125" style="36" customWidth="1"/>
    <col min="258" max="258" width="14.42578125" style="36" customWidth="1"/>
    <col min="259" max="259" width="17.140625" style="36" customWidth="1"/>
    <col min="260" max="260" width="3" style="36" customWidth="1"/>
    <col min="261" max="267" width="10.7109375" style="36" customWidth="1"/>
    <col min="268" max="268" width="3.7109375" style="36" customWidth="1"/>
    <col min="269" max="269" width="16.7109375" style="36" customWidth="1"/>
    <col min="270" max="270" width="16.28515625" style="36" customWidth="1"/>
    <col min="271" max="271" width="18.42578125" style="36" customWidth="1"/>
    <col min="272" max="512" width="9.140625" style="36"/>
    <col min="513" max="513" width="12.5703125" style="36" customWidth="1"/>
    <col min="514" max="514" width="14.42578125" style="36" customWidth="1"/>
    <col min="515" max="515" width="17.140625" style="36" customWidth="1"/>
    <col min="516" max="516" width="3" style="36" customWidth="1"/>
    <col min="517" max="523" width="10.7109375" style="36" customWidth="1"/>
    <col min="524" max="524" width="3.7109375" style="36" customWidth="1"/>
    <col min="525" max="525" width="16.7109375" style="36" customWidth="1"/>
    <col min="526" max="526" width="16.28515625" style="36" customWidth="1"/>
    <col min="527" max="527" width="18.42578125" style="36" customWidth="1"/>
    <col min="528" max="768" width="9.140625" style="36"/>
    <col min="769" max="769" width="12.5703125" style="36" customWidth="1"/>
    <col min="770" max="770" width="14.42578125" style="36" customWidth="1"/>
    <col min="771" max="771" width="17.140625" style="36" customWidth="1"/>
    <col min="772" max="772" width="3" style="36" customWidth="1"/>
    <col min="773" max="779" width="10.7109375" style="36" customWidth="1"/>
    <col min="780" max="780" width="3.7109375" style="36" customWidth="1"/>
    <col min="781" max="781" width="16.7109375" style="36" customWidth="1"/>
    <col min="782" max="782" width="16.28515625" style="36" customWidth="1"/>
    <col min="783" max="783" width="18.42578125" style="36" customWidth="1"/>
    <col min="784" max="1024" width="9.140625" style="36"/>
    <col min="1025" max="1025" width="12.5703125" style="36" customWidth="1"/>
    <col min="1026" max="1026" width="14.42578125" style="36" customWidth="1"/>
    <col min="1027" max="1027" width="17.140625" style="36" customWidth="1"/>
    <col min="1028" max="1028" width="3" style="36" customWidth="1"/>
    <col min="1029" max="1035" width="10.7109375" style="36" customWidth="1"/>
    <col min="1036" max="1036" width="3.7109375" style="36" customWidth="1"/>
    <col min="1037" max="1037" width="16.7109375" style="36" customWidth="1"/>
    <col min="1038" max="1038" width="16.28515625" style="36" customWidth="1"/>
    <col min="1039" max="1039" width="18.42578125" style="36" customWidth="1"/>
    <col min="1040" max="1280" width="9.140625" style="36"/>
    <col min="1281" max="1281" width="12.5703125" style="36" customWidth="1"/>
    <col min="1282" max="1282" width="14.42578125" style="36" customWidth="1"/>
    <col min="1283" max="1283" width="17.140625" style="36" customWidth="1"/>
    <col min="1284" max="1284" width="3" style="36" customWidth="1"/>
    <col min="1285" max="1291" width="10.7109375" style="36" customWidth="1"/>
    <col min="1292" max="1292" width="3.7109375" style="36" customWidth="1"/>
    <col min="1293" max="1293" width="16.7109375" style="36" customWidth="1"/>
    <col min="1294" max="1294" width="16.28515625" style="36" customWidth="1"/>
    <col min="1295" max="1295" width="18.42578125" style="36" customWidth="1"/>
    <col min="1296" max="1536" width="9.140625" style="36"/>
    <col min="1537" max="1537" width="12.5703125" style="36" customWidth="1"/>
    <col min="1538" max="1538" width="14.42578125" style="36" customWidth="1"/>
    <col min="1539" max="1539" width="17.140625" style="36" customWidth="1"/>
    <col min="1540" max="1540" width="3" style="36" customWidth="1"/>
    <col min="1541" max="1547" width="10.7109375" style="36" customWidth="1"/>
    <col min="1548" max="1548" width="3.7109375" style="36" customWidth="1"/>
    <col min="1549" max="1549" width="16.7109375" style="36" customWidth="1"/>
    <col min="1550" max="1550" width="16.28515625" style="36" customWidth="1"/>
    <col min="1551" max="1551" width="18.42578125" style="36" customWidth="1"/>
    <col min="1552" max="1792" width="9.140625" style="36"/>
    <col min="1793" max="1793" width="12.5703125" style="36" customWidth="1"/>
    <col min="1794" max="1794" width="14.42578125" style="36" customWidth="1"/>
    <col min="1795" max="1795" width="17.140625" style="36" customWidth="1"/>
    <col min="1796" max="1796" width="3" style="36" customWidth="1"/>
    <col min="1797" max="1803" width="10.7109375" style="36" customWidth="1"/>
    <col min="1804" max="1804" width="3.7109375" style="36" customWidth="1"/>
    <col min="1805" max="1805" width="16.7109375" style="36" customWidth="1"/>
    <col min="1806" max="1806" width="16.28515625" style="36" customWidth="1"/>
    <col min="1807" max="1807" width="18.42578125" style="36" customWidth="1"/>
    <col min="1808" max="2048" width="9.140625" style="36"/>
    <col min="2049" max="2049" width="12.5703125" style="36" customWidth="1"/>
    <col min="2050" max="2050" width="14.42578125" style="36" customWidth="1"/>
    <col min="2051" max="2051" width="17.140625" style="36" customWidth="1"/>
    <col min="2052" max="2052" width="3" style="36" customWidth="1"/>
    <col min="2053" max="2059" width="10.7109375" style="36" customWidth="1"/>
    <col min="2060" max="2060" width="3.7109375" style="36" customWidth="1"/>
    <col min="2061" max="2061" width="16.7109375" style="36" customWidth="1"/>
    <col min="2062" max="2062" width="16.28515625" style="36" customWidth="1"/>
    <col min="2063" max="2063" width="18.42578125" style="36" customWidth="1"/>
    <col min="2064" max="2304" width="9.140625" style="36"/>
    <col min="2305" max="2305" width="12.5703125" style="36" customWidth="1"/>
    <col min="2306" max="2306" width="14.42578125" style="36" customWidth="1"/>
    <col min="2307" max="2307" width="17.140625" style="36" customWidth="1"/>
    <col min="2308" max="2308" width="3" style="36" customWidth="1"/>
    <col min="2309" max="2315" width="10.7109375" style="36" customWidth="1"/>
    <col min="2316" max="2316" width="3.7109375" style="36" customWidth="1"/>
    <col min="2317" max="2317" width="16.7109375" style="36" customWidth="1"/>
    <col min="2318" max="2318" width="16.28515625" style="36" customWidth="1"/>
    <col min="2319" max="2319" width="18.42578125" style="36" customWidth="1"/>
    <col min="2320" max="2560" width="9.140625" style="36"/>
    <col min="2561" max="2561" width="12.5703125" style="36" customWidth="1"/>
    <col min="2562" max="2562" width="14.42578125" style="36" customWidth="1"/>
    <col min="2563" max="2563" width="17.140625" style="36" customWidth="1"/>
    <col min="2564" max="2564" width="3" style="36" customWidth="1"/>
    <col min="2565" max="2571" width="10.7109375" style="36" customWidth="1"/>
    <col min="2572" max="2572" width="3.7109375" style="36" customWidth="1"/>
    <col min="2573" max="2573" width="16.7109375" style="36" customWidth="1"/>
    <col min="2574" max="2574" width="16.28515625" style="36" customWidth="1"/>
    <col min="2575" max="2575" width="18.42578125" style="36" customWidth="1"/>
    <col min="2576" max="2816" width="9.140625" style="36"/>
    <col min="2817" max="2817" width="12.5703125" style="36" customWidth="1"/>
    <col min="2818" max="2818" width="14.42578125" style="36" customWidth="1"/>
    <col min="2819" max="2819" width="17.140625" style="36" customWidth="1"/>
    <col min="2820" max="2820" width="3" style="36" customWidth="1"/>
    <col min="2821" max="2827" width="10.7109375" style="36" customWidth="1"/>
    <col min="2828" max="2828" width="3.7109375" style="36" customWidth="1"/>
    <col min="2829" max="2829" width="16.7109375" style="36" customWidth="1"/>
    <col min="2830" max="2830" width="16.28515625" style="36" customWidth="1"/>
    <col min="2831" max="2831" width="18.42578125" style="36" customWidth="1"/>
    <col min="2832" max="3072" width="9.140625" style="36"/>
    <col min="3073" max="3073" width="12.5703125" style="36" customWidth="1"/>
    <col min="3074" max="3074" width="14.42578125" style="36" customWidth="1"/>
    <col min="3075" max="3075" width="17.140625" style="36" customWidth="1"/>
    <col min="3076" max="3076" width="3" style="36" customWidth="1"/>
    <col min="3077" max="3083" width="10.7109375" style="36" customWidth="1"/>
    <col min="3084" max="3084" width="3.7109375" style="36" customWidth="1"/>
    <col min="3085" max="3085" width="16.7109375" style="36" customWidth="1"/>
    <col min="3086" max="3086" width="16.28515625" style="36" customWidth="1"/>
    <col min="3087" max="3087" width="18.42578125" style="36" customWidth="1"/>
    <col min="3088" max="3328" width="9.140625" style="36"/>
    <col min="3329" max="3329" width="12.5703125" style="36" customWidth="1"/>
    <col min="3330" max="3330" width="14.42578125" style="36" customWidth="1"/>
    <col min="3331" max="3331" width="17.140625" style="36" customWidth="1"/>
    <col min="3332" max="3332" width="3" style="36" customWidth="1"/>
    <col min="3333" max="3339" width="10.7109375" style="36" customWidth="1"/>
    <col min="3340" max="3340" width="3.7109375" style="36" customWidth="1"/>
    <col min="3341" max="3341" width="16.7109375" style="36" customWidth="1"/>
    <col min="3342" max="3342" width="16.28515625" style="36" customWidth="1"/>
    <col min="3343" max="3343" width="18.42578125" style="36" customWidth="1"/>
    <col min="3344" max="3584" width="9.140625" style="36"/>
    <col min="3585" max="3585" width="12.5703125" style="36" customWidth="1"/>
    <col min="3586" max="3586" width="14.42578125" style="36" customWidth="1"/>
    <col min="3587" max="3587" width="17.140625" style="36" customWidth="1"/>
    <col min="3588" max="3588" width="3" style="36" customWidth="1"/>
    <col min="3589" max="3595" width="10.7109375" style="36" customWidth="1"/>
    <col min="3596" max="3596" width="3.7109375" style="36" customWidth="1"/>
    <col min="3597" max="3597" width="16.7109375" style="36" customWidth="1"/>
    <col min="3598" max="3598" width="16.28515625" style="36" customWidth="1"/>
    <col min="3599" max="3599" width="18.42578125" style="36" customWidth="1"/>
    <col min="3600" max="3840" width="9.140625" style="36"/>
    <col min="3841" max="3841" width="12.5703125" style="36" customWidth="1"/>
    <col min="3842" max="3842" width="14.42578125" style="36" customWidth="1"/>
    <col min="3843" max="3843" width="17.140625" style="36" customWidth="1"/>
    <col min="3844" max="3844" width="3" style="36" customWidth="1"/>
    <col min="3845" max="3851" width="10.7109375" style="36" customWidth="1"/>
    <col min="3852" max="3852" width="3.7109375" style="36" customWidth="1"/>
    <col min="3853" max="3853" width="16.7109375" style="36" customWidth="1"/>
    <col min="3854" max="3854" width="16.28515625" style="36" customWidth="1"/>
    <col min="3855" max="3855" width="18.42578125" style="36" customWidth="1"/>
    <col min="3856" max="4096" width="9.140625" style="36"/>
    <col min="4097" max="4097" width="12.5703125" style="36" customWidth="1"/>
    <col min="4098" max="4098" width="14.42578125" style="36" customWidth="1"/>
    <col min="4099" max="4099" width="17.140625" style="36" customWidth="1"/>
    <col min="4100" max="4100" width="3" style="36" customWidth="1"/>
    <col min="4101" max="4107" width="10.7109375" style="36" customWidth="1"/>
    <col min="4108" max="4108" width="3.7109375" style="36" customWidth="1"/>
    <col min="4109" max="4109" width="16.7109375" style="36" customWidth="1"/>
    <col min="4110" max="4110" width="16.28515625" style="36" customWidth="1"/>
    <col min="4111" max="4111" width="18.42578125" style="36" customWidth="1"/>
    <col min="4112" max="4352" width="9.140625" style="36"/>
    <col min="4353" max="4353" width="12.5703125" style="36" customWidth="1"/>
    <col min="4354" max="4354" width="14.42578125" style="36" customWidth="1"/>
    <col min="4355" max="4355" width="17.140625" style="36" customWidth="1"/>
    <col min="4356" max="4356" width="3" style="36" customWidth="1"/>
    <col min="4357" max="4363" width="10.7109375" style="36" customWidth="1"/>
    <col min="4364" max="4364" width="3.7109375" style="36" customWidth="1"/>
    <col min="4365" max="4365" width="16.7109375" style="36" customWidth="1"/>
    <col min="4366" max="4366" width="16.28515625" style="36" customWidth="1"/>
    <col min="4367" max="4367" width="18.42578125" style="36" customWidth="1"/>
    <col min="4368" max="4608" width="9.140625" style="36"/>
    <col min="4609" max="4609" width="12.5703125" style="36" customWidth="1"/>
    <col min="4610" max="4610" width="14.42578125" style="36" customWidth="1"/>
    <col min="4611" max="4611" width="17.140625" style="36" customWidth="1"/>
    <col min="4612" max="4612" width="3" style="36" customWidth="1"/>
    <col min="4613" max="4619" width="10.7109375" style="36" customWidth="1"/>
    <col min="4620" max="4620" width="3.7109375" style="36" customWidth="1"/>
    <col min="4621" max="4621" width="16.7109375" style="36" customWidth="1"/>
    <col min="4622" max="4622" width="16.28515625" style="36" customWidth="1"/>
    <col min="4623" max="4623" width="18.42578125" style="36" customWidth="1"/>
    <col min="4624" max="4864" width="9.140625" style="36"/>
    <col min="4865" max="4865" width="12.5703125" style="36" customWidth="1"/>
    <col min="4866" max="4866" width="14.42578125" style="36" customWidth="1"/>
    <col min="4867" max="4867" width="17.140625" style="36" customWidth="1"/>
    <col min="4868" max="4868" width="3" style="36" customWidth="1"/>
    <col min="4869" max="4875" width="10.7109375" style="36" customWidth="1"/>
    <col min="4876" max="4876" width="3.7109375" style="36" customWidth="1"/>
    <col min="4877" max="4877" width="16.7109375" style="36" customWidth="1"/>
    <col min="4878" max="4878" width="16.28515625" style="36" customWidth="1"/>
    <col min="4879" max="4879" width="18.42578125" style="36" customWidth="1"/>
    <col min="4880" max="5120" width="9.140625" style="36"/>
    <col min="5121" max="5121" width="12.5703125" style="36" customWidth="1"/>
    <col min="5122" max="5122" width="14.42578125" style="36" customWidth="1"/>
    <col min="5123" max="5123" width="17.140625" style="36" customWidth="1"/>
    <col min="5124" max="5124" width="3" style="36" customWidth="1"/>
    <col min="5125" max="5131" width="10.7109375" style="36" customWidth="1"/>
    <col min="5132" max="5132" width="3.7109375" style="36" customWidth="1"/>
    <col min="5133" max="5133" width="16.7109375" style="36" customWidth="1"/>
    <col min="5134" max="5134" width="16.28515625" style="36" customWidth="1"/>
    <col min="5135" max="5135" width="18.42578125" style="36" customWidth="1"/>
    <col min="5136" max="5376" width="9.140625" style="36"/>
    <col min="5377" max="5377" width="12.5703125" style="36" customWidth="1"/>
    <col min="5378" max="5378" width="14.42578125" style="36" customWidth="1"/>
    <col min="5379" max="5379" width="17.140625" style="36" customWidth="1"/>
    <col min="5380" max="5380" width="3" style="36" customWidth="1"/>
    <col min="5381" max="5387" width="10.7109375" style="36" customWidth="1"/>
    <col min="5388" max="5388" width="3.7109375" style="36" customWidth="1"/>
    <col min="5389" max="5389" width="16.7109375" style="36" customWidth="1"/>
    <col min="5390" max="5390" width="16.28515625" style="36" customWidth="1"/>
    <col min="5391" max="5391" width="18.42578125" style="36" customWidth="1"/>
    <col min="5392" max="5632" width="9.140625" style="36"/>
    <col min="5633" max="5633" width="12.5703125" style="36" customWidth="1"/>
    <col min="5634" max="5634" width="14.42578125" style="36" customWidth="1"/>
    <col min="5635" max="5635" width="17.140625" style="36" customWidth="1"/>
    <col min="5636" max="5636" width="3" style="36" customWidth="1"/>
    <col min="5637" max="5643" width="10.7109375" style="36" customWidth="1"/>
    <col min="5644" max="5644" width="3.7109375" style="36" customWidth="1"/>
    <col min="5645" max="5645" width="16.7109375" style="36" customWidth="1"/>
    <col min="5646" max="5646" width="16.28515625" style="36" customWidth="1"/>
    <col min="5647" max="5647" width="18.42578125" style="36" customWidth="1"/>
    <col min="5648" max="5888" width="9.140625" style="36"/>
    <col min="5889" max="5889" width="12.5703125" style="36" customWidth="1"/>
    <col min="5890" max="5890" width="14.42578125" style="36" customWidth="1"/>
    <col min="5891" max="5891" width="17.140625" style="36" customWidth="1"/>
    <col min="5892" max="5892" width="3" style="36" customWidth="1"/>
    <col min="5893" max="5899" width="10.7109375" style="36" customWidth="1"/>
    <col min="5900" max="5900" width="3.7109375" style="36" customWidth="1"/>
    <col min="5901" max="5901" width="16.7109375" style="36" customWidth="1"/>
    <col min="5902" max="5902" width="16.28515625" style="36" customWidth="1"/>
    <col min="5903" max="5903" width="18.42578125" style="36" customWidth="1"/>
    <col min="5904" max="6144" width="9.140625" style="36"/>
    <col min="6145" max="6145" width="12.5703125" style="36" customWidth="1"/>
    <col min="6146" max="6146" width="14.42578125" style="36" customWidth="1"/>
    <col min="6147" max="6147" width="17.140625" style="36" customWidth="1"/>
    <col min="6148" max="6148" width="3" style="36" customWidth="1"/>
    <col min="6149" max="6155" width="10.7109375" style="36" customWidth="1"/>
    <col min="6156" max="6156" width="3.7109375" style="36" customWidth="1"/>
    <col min="6157" max="6157" width="16.7109375" style="36" customWidth="1"/>
    <col min="6158" max="6158" width="16.28515625" style="36" customWidth="1"/>
    <col min="6159" max="6159" width="18.42578125" style="36" customWidth="1"/>
    <col min="6160" max="6400" width="9.140625" style="36"/>
    <col min="6401" max="6401" width="12.5703125" style="36" customWidth="1"/>
    <col min="6402" max="6402" width="14.42578125" style="36" customWidth="1"/>
    <col min="6403" max="6403" width="17.140625" style="36" customWidth="1"/>
    <col min="6404" max="6404" width="3" style="36" customWidth="1"/>
    <col min="6405" max="6411" width="10.7109375" style="36" customWidth="1"/>
    <col min="6412" max="6412" width="3.7109375" style="36" customWidth="1"/>
    <col min="6413" max="6413" width="16.7109375" style="36" customWidth="1"/>
    <col min="6414" max="6414" width="16.28515625" style="36" customWidth="1"/>
    <col min="6415" max="6415" width="18.42578125" style="36" customWidth="1"/>
    <col min="6416" max="6656" width="9.140625" style="36"/>
    <col min="6657" max="6657" width="12.5703125" style="36" customWidth="1"/>
    <col min="6658" max="6658" width="14.42578125" style="36" customWidth="1"/>
    <col min="6659" max="6659" width="17.140625" style="36" customWidth="1"/>
    <col min="6660" max="6660" width="3" style="36" customWidth="1"/>
    <col min="6661" max="6667" width="10.7109375" style="36" customWidth="1"/>
    <col min="6668" max="6668" width="3.7109375" style="36" customWidth="1"/>
    <col min="6669" max="6669" width="16.7109375" style="36" customWidth="1"/>
    <col min="6670" max="6670" width="16.28515625" style="36" customWidth="1"/>
    <col min="6671" max="6671" width="18.42578125" style="36" customWidth="1"/>
    <col min="6672" max="6912" width="9.140625" style="36"/>
    <col min="6913" max="6913" width="12.5703125" style="36" customWidth="1"/>
    <col min="6914" max="6914" width="14.42578125" style="36" customWidth="1"/>
    <col min="6915" max="6915" width="17.140625" style="36" customWidth="1"/>
    <col min="6916" max="6916" width="3" style="36" customWidth="1"/>
    <col min="6917" max="6923" width="10.7109375" style="36" customWidth="1"/>
    <col min="6924" max="6924" width="3.7109375" style="36" customWidth="1"/>
    <col min="6925" max="6925" width="16.7109375" style="36" customWidth="1"/>
    <col min="6926" max="6926" width="16.28515625" style="36" customWidth="1"/>
    <col min="6927" max="6927" width="18.42578125" style="36" customWidth="1"/>
    <col min="6928" max="7168" width="9.140625" style="36"/>
    <col min="7169" max="7169" width="12.5703125" style="36" customWidth="1"/>
    <col min="7170" max="7170" width="14.42578125" style="36" customWidth="1"/>
    <col min="7171" max="7171" width="17.140625" style="36" customWidth="1"/>
    <col min="7172" max="7172" width="3" style="36" customWidth="1"/>
    <col min="7173" max="7179" width="10.7109375" style="36" customWidth="1"/>
    <col min="7180" max="7180" width="3.7109375" style="36" customWidth="1"/>
    <col min="7181" max="7181" width="16.7109375" style="36" customWidth="1"/>
    <col min="7182" max="7182" width="16.28515625" style="36" customWidth="1"/>
    <col min="7183" max="7183" width="18.42578125" style="36" customWidth="1"/>
    <col min="7184" max="7424" width="9.140625" style="36"/>
    <col min="7425" max="7425" width="12.5703125" style="36" customWidth="1"/>
    <col min="7426" max="7426" width="14.42578125" style="36" customWidth="1"/>
    <col min="7427" max="7427" width="17.140625" style="36" customWidth="1"/>
    <col min="7428" max="7428" width="3" style="36" customWidth="1"/>
    <col min="7429" max="7435" width="10.7109375" style="36" customWidth="1"/>
    <col min="7436" max="7436" width="3.7109375" style="36" customWidth="1"/>
    <col min="7437" max="7437" width="16.7109375" style="36" customWidth="1"/>
    <col min="7438" max="7438" width="16.28515625" style="36" customWidth="1"/>
    <col min="7439" max="7439" width="18.42578125" style="36" customWidth="1"/>
    <col min="7440" max="7680" width="9.140625" style="36"/>
    <col min="7681" max="7681" width="12.5703125" style="36" customWidth="1"/>
    <col min="7682" max="7682" width="14.42578125" style="36" customWidth="1"/>
    <col min="7683" max="7683" width="17.140625" style="36" customWidth="1"/>
    <col min="7684" max="7684" width="3" style="36" customWidth="1"/>
    <col min="7685" max="7691" width="10.7109375" style="36" customWidth="1"/>
    <col min="7692" max="7692" width="3.7109375" style="36" customWidth="1"/>
    <col min="7693" max="7693" width="16.7109375" style="36" customWidth="1"/>
    <col min="7694" max="7694" width="16.28515625" style="36" customWidth="1"/>
    <col min="7695" max="7695" width="18.42578125" style="36" customWidth="1"/>
    <col min="7696" max="7936" width="9.140625" style="36"/>
    <col min="7937" max="7937" width="12.5703125" style="36" customWidth="1"/>
    <col min="7938" max="7938" width="14.42578125" style="36" customWidth="1"/>
    <col min="7939" max="7939" width="17.140625" style="36" customWidth="1"/>
    <col min="7940" max="7940" width="3" style="36" customWidth="1"/>
    <col min="7941" max="7947" width="10.7109375" style="36" customWidth="1"/>
    <col min="7948" max="7948" width="3.7109375" style="36" customWidth="1"/>
    <col min="7949" max="7949" width="16.7109375" style="36" customWidth="1"/>
    <col min="7950" max="7950" width="16.28515625" style="36" customWidth="1"/>
    <col min="7951" max="7951" width="18.42578125" style="36" customWidth="1"/>
    <col min="7952" max="8192" width="9.140625" style="36"/>
    <col min="8193" max="8193" width="12.5703125" style="36" customWidth="1"/>
    <col min="8194" max="8194" width="14.42578125" style="36" customWidth="1"/>
    <col min="8195" max="8195" width="17.140625" style="36" customWidth="1"/>
    <col min="8196" max="8196" width="3" style="36" customWidth="1"/>
    <col min="8197" max="8203" width="10.7109375" style="36" customWidth="1"/>
    <col min="8204" max="8204" width="3.7109375" style="36" customWidth="1"/>
    <col min="8205" max="8205" width="16.7109375" style="36" customWidth="1"/>
    <col min="8206" max="8206" width="16.28515625" style="36" customWidth="1"/>
    <col min="8207" max="8207" width="18.42578125" style="36" customWidth="1"/>
    <col min="8208" max="8448" width="9.140625" style="36"/>
    <col min="8449" max="8449" width="12.5703125" style="36" customWidth="1"/>
    <col min="8450" max="8450" width="14.42578125" style="36" customWidth="1"/>
    <col min="8451" max="8451" width="17.140625" style="36" customWidth="1"/>
    <col min="8452" max="8452" width="3" style="36" customWidth="1"/>
    <col min="8453" max="8459" width="10.7109375" style="36" customWidth="1"/>
    <col min="8460" max="8460" width="3.7109375" style="36" customWidth="1"/>
    <col min="8461" max="8461" width="16.7109375" style="36" customWidth="1"/>
    <col min="8462" max="8462" width="16.28515625" style="36" customWidth="1"/>
    <col min="8463" max="8463" width="18.42578125" style="36" customWidth="1"/>
    <col min="8464" max="8704" width="9.140625" style="36"/>
    <col min="8705" max="8705" width="12.5703125" style="36" customWidth="1"/>
    <col min="8706" max="8706" width="14.42578125" style="36" customWidth="1"/>
    <col min="8707" max="8707" width="17.140625" style="36" customWidth="1"/>
    <col min="8708" max="8708" width="3" style="36" customWidth="1"/>
    <col min="8709" max="8715" width="10.7109375" style="36" customWidth="1"/>
    <col min="8716" max="8716" width="3.7109375" style="36" customWidth="1"/>
    <col min="8717" max="8717" width="16.7109375" style="36" customWidth="1"/>
    <col min="8718" max="8718" width="16.28515625" style="36" customWidth="1"/>
    <col min="8719" max="8719" width="18.42578125" style="36" customWidth="1"/>
    <col min="8720" max="8960" width="9.140625" style="36"/>
    <col min="8961" max="8961" width="12.5703125" style="36" customWidth="1"/>
    <col min="8962" max="8962" width="14.42578125" style="36" customWidth="1"/>
    <col min="8963" max="8963" width="17.140625" style="36" customWidth="1"/>
    <col min="8964" max="8964" width="3" style="36" customWidth="1"/>
    <col min="8965" max="8971" width="10.7109375" style="36" customWidth="1"/>
    <col min="8972" max="8972" width="3.7109375" style="36" customWidth="1"/>
    <col min="8973" max="8973" width="16.7109375" style="36" customWidth="1"/>
    <col min="8974" max="8974" width="16.28515625" style="36" customWidth="1"/>
    <col min="8975" max="8975" width="18.42578125" style="36" customWidth="1"/>
    <col min="8976" max="9216" width="9.140625" style="36"/>
    <col min="9217" max="9217" width="12.5703125" style="36" customWidth="1"/>
    <col min="9218" max="9218" width="14.42578125" style="36" customWidth="1"/>
    <col min="9219" max="9219" width="17.140625" style="36" customWidth="1"/>
    <col min="9220" max="9220" width="3" style="36" customWidth="1"/>
    <col min="9221" max="9227" width="10.7109375" style="36" customWidth="1"/>
    <col min="9228" max="9228" width="3.7109375" style="36" customWidth="1"/>
    <col min="9229" max="9229" width="16.7109375" style="36" customWidth="1"/>
    <col min="9230" max="9230" width="16.28515625" style="36" customWidth="1"/>
    <col min="9231" max="9231" width="18.42578125" style="36" customWidth="1"/>
    <col min="9232" max="9472" width="9.140625" style="36"/>
    <col min="9473" max="9473" width="12.5703125" style="36" customWidth="1"/>
    <col min="9474" max="9474" width="14.42578125" style="36" customWidth="1"/>
    <col min="9475" max="9475" width="17.140625" style="36" customWidth="1"/>
    <col min="9476" max="9476" width="3" style="36" customWidth="1"/>
    <col min="9477" max="9483" width="10.7109375" style="36" customWidth="1"/>
    <col min="9484" max="9484" width="3.7109375" style="36" customWidth="1"/>
    <col min="9485" max="9485" width="16.7109375" style="36" customWidth="1"/>
    <col min="9486" max="9486" width="16.28515625" style="36" customWidth="1"/>
    <col min="9487" max="9487" width="18.42578125" style="36" customWidth="1"/>
    <col min="9488" max="9728" width="9.140625" style="36"/>
    <col min="9729" max="9729" width="12.5703125" style="36" customWidth="1"/>
    <col min="9730" max="9730" width="14.42578125" style="36" customWidth="1"/>
    <col min="9731" max="9731" width="17.140625" style="36" customWidth="1"/>
    <col min="9732" max="9732" width="3" style="36" customWidth="1"/>
    <col min="9733" max="9739" width="10.7109375" style="36" customWidth="1"/>
    <col min="9740" max="9740" width="3.7109375" style="36" customWidth="1"/>
    <col min="9741" max="9741" width="16.7109375" style="36" customWidth="1"/>
    <col min="9742" max="9742" width="16.28515625" style="36" customWidth="1"/>
    <col min="9743" max="9743" width="18.42578125" style="36" customWidth="1"/>
    <col min="9744" max="9984" width="9.140625" style="36"/>
    <col min="9985" max="9985" width="12.5703125" style="36" customWidth="1"/>
    <col min="9986" max="9986" width="14.42578125" style="36" customWidth="1"/>
    <col min="9987" max="9987" width="17.140625" style="36" customWidth="1"/>
    <col min="9988" max="9988" width="3" style="36" customWidth="1"/>
    <col min="9989" max="9995" width="10.7109375" style="36" customWidth="1"/>
    <col min="9996" max="9996" width="3.7109375" style="36" customWidth="1"/>
    <col min="9997" max="9997" width="16.7109375" style="36" customWidth="1"/>
    <col min="9998" max="9998" width="16.28515625" style="36" customWidth="1"/>
    <col min="9999" max="9999" width="18.42578125" style="36" customWidth="1"/>
    <col min="10000" max="10240" width="9.140625" style="36"/>
    <col min="10241" max="10241" width="12.5703125" style="36" customWidth="1"/>
    <col min="10242" max="10242" width="14.42578125" style="36" customWidth="1"/>
    <col min="10243" max="10243" width="17.140625" style="36" customWidth="1"/>
    <col min="10244" max="10244" width="3" style="36" customWidth="1"/>
    <col min="10245" max="10251" width="10.7109375" style="36" customWidth="1"/>
    <col min="10252" max="10252" width="3.7109375" style="36" customWidth="1"/>
    <col min="10253" max="10253" width="16.7109375" style="36" customWidth="1"/>
    <col min="10254" max="10254" width="16.28515625" style="36" customWidth="1"/>
    <col min="10255" max="10255" width="18.42578125" style="36" customWidth="1"/>
    <col min="10256" max="10496" width="9.140625" style="36"/>
    <col min="10497" max="10497" width="12.5703125" style="36" customWidth="1"/>
    <col min="10498" max="10498" width="14.42578125" style="36" customWidth="1"/>
    <col min="10499" max="10499" width="17.140625" style="36" customWidth="1"/>
    <col min="10500" max="10500" width="3" style="36" customWidth="1"/>
    <col min="10501" max="10507" width="10.7109375" style="36" customWidth="1"/>
    <col min="10508" max="10508" width="3.7109375" style="36" customWidth="1"/>
    <col min="10509" max="10509" width="16.7109375" style="36" customWidth="1"/>
    <col min="10510" max="10510" width="16.28515625" style="36" customWidth="1"/>
    <col min="10511" max="10511" width="18.42578125" style="36" customWidth="1"/>
    <col min="10512" max="10752" width="9.140625" style="36"/>
    <col min="10753" max="10753" width="12.5703125" style="36" customWidth="1"/>
    <col min="10754" max="10754" width="14.42578125" style="36" customWidth="1"/>
    <col min="10755" max="10755" width="17.140625" style="36" customWidth="1"/>
    <col min="10756" max="10756" width="3" style="36" customWidth="1"/>
    <col min="10757" max="10763" width="10.7109375" style="36" customWidth="1"/>
    <col min="10764" max="10764" width="3.7109375" style="36" customWidth="1"/>
    <col min="10765" max="10765" width="16.7109375" style="36" customWidth="1"/>
    <col min="10766" max="10766" width="16.28515625" style="36" customWidth="1"/>
    <col min="10767" max="10767" width="18.42578125" style="36" customWidth="1"/>
    <col min="10768" max="11008" width="9.140625" style="36"/>
    <col min="11009" max="11009" width="12.5703125" style="36" customWidth="1"/>
    <col min="11010" max="11010" width="14.42578125" style="36" customWidth="1"/>
    <col min="11011" max="11011" width="17.140625" style="36" customWidth="1"/>
    <col min="11012" max="11012" width="3" style="36" customWidth="1"/>
    <col min="11013" max="11019" width="10.7109375" style="36" customWidth="1"/>
    <col min="11020" max="11020" width="3.7109375" style="36" customWidth="1"/>
    <col min="11021" max="11021" width="16.7109375" style="36" customWidth="1"/>
    <col min="11022" max="11022" width="16.28515625" style="36" customWidth="1"/>
    <col min="11023" max="11023" width="18.42578125" style="36" customWidth="1"/>
    <col min="11024" max="11264" width="9.140625" style="36"/>
    <col min="11265" max="11265" width="12.5703125" style="36" customWidth="1"/>
    <col min="11266" max="11266" width="14.42578125" style="36" customWidth="1"/>
    <col min="11267" max="11267" width="17.140625" style="36" customWidth="1"/>
    <col min="11268" max="11268" width="3" style="36" customWidth="1"/>
    <col min="11269" max="11275" width="10.7109375" style="36" customWidth="1"/>
    <col min="11276" max="11276" width="3.7109375" style="36" customWidth="1"/>
    <col min="11277" max="11277" width="16.7109375" style="36" customWidth="1"/>
    <col min="11278" max="11278" width="16.28515625" style="36" customWidth="1"/>
    <col min="11279" max="11279" width="18.42578125" style="36" customWidth="1"/>
    <col min="11280" max="11520" width="9.140625" style="36"/>
    <col min="11521" max="11521" width="12.5703125" style="36" customWidth="1"/>
    <col min="11522" max="11522" width="14.42578125" style="36" customWidth="1"/>
    <col min="11523" max="11523" width="17.140625" style="36" customWidth="1"/>
    <col min="11524" max="11524" width="3" style="36" customWidth="1"/>
    <col min="11525" max="11531" width="10.7109375" style="36" customWidth="1"/>
    <col min="11532" max="11532" width="3.7109375" style="36" customWidth="1"/>
    <col min="11533" max="11533" width="16.7109375" style="36" customWidth="1"/>
    <col min="11534" max="11534" width="16.28515625" style="36" customWidth="1"/>
    <col min="11535" max="11535" width="18.42578125" style="36" customWidth="1"/>
    <col min="11536" max="11776" width="9.140625" style="36"/>
    <col min="11777" max="11777" width="12.5703125" style="36" customWidth="1"/>
    <col min="11778" max="11778" width="14.42578125" style="36" customWidth="1"/>
    <col min="11779" max="11779" width="17.140625" style="36" customWidth="1"/>
    <col min="11780" max="11780" width="3" style="36" customWidth="1"/>
    <col min="11781" max="11787" width="10.7109375" style="36" customWidth="1"/>
    <col min="11788" max="11788" width="3.7109375" style="36" customWidth="1"/>
    <col min="11789" max="11789" width="16.7109375" style="36" customWidth="1"/>
    <col min="11790" max="11790" width="16.28515625" style="36" customWidth="1"/>
    <col min="11791" max="11791" width="18.42578125" style="36" customWidth="1"/>
    <col min="11792" max="12032" width="9.140625" style="36"/>
    <col min="12033" max="12033" width="12.5703125" style="36" customWidth="1"/>
    <col min="12034" max="12034" width="14.42578125" style="36" customWidth="1"/>
    <col min="12035" max="12035" width="17.140625" style="36" customWidth="1"/>
    <col min="12036" max="12036" width="3" style="36" customWidth="1"/>
    <col min="12037" max="12043" width="10.7109375" style="36" customWidth="1"/>
    <col min="12044" max="12044" width="3.7109375" style="36" customWidth="1"/>
    <col min="12045" max="12045" width="16.7109375" style="36" customWidth="1"/>
    <col min="12046" max="12046" width="16.28515625" style="36" customWidth="1"/>
    <col min="12047" max="12047" width="18.42578125" style="36" customWidth="1"/>
    <col min="12048" max="12288" width="9.140625" style="36"/>
    <col min="12289" max="12289" width="12.5703125" style="36" customWidth="1"/>
    <col min="12290" max="12290" width="14.42578125" style="36" customWidth="1"/>
    <col min="12291" max="12291" width="17.140625" style="36" customWidth="1"/>
    <col min="12292" max="12292" width="3" style="36" customWidth="1"/>
    <col min="12293" max="12299" width="10.7109375" style="36" customWidth="1"/>
    <col min="12300" max="12300" width="3.7109375" style="36" customWidth="1"/>
    <col min="12301" max="12301" width="16.7109375" style="36" customWidth="1"/>
    <col min="12302" max="12302" width="16.28515625" style="36" customWidth="1"/>
    <col min="12303" max="12303" width="18.42578125" style="36" customWidth="1"/>
    <col min="12304" max="12544" width="9.140625" style="36"/>
    <col min="12545" max="12545" width="12.5703125" style="36" customWidth="1"/>
    <col min="12546" max="12546" width="14.42578125" style="36" customWidth="1"/>
    <col min="12547" max="12547" width="17.140625" style="36" customWidth="1"/>
    <col min="12548" max="12548" width="3" style="36" customWidth="1"/>
    <col min="12549" max="12555" width="10.7109375" style="36" customWidth="1"/>
    <col min="12556" max="12556" width="3.7109375" style="36" customWidth="1"/>
    <col min="12557" max="12557" width="16.7109375" style="36" customWidth="1"/>
    <col min="12558" max="12558" width="16.28515625" style="36" customWidth="1"/>
    <col min="12559" max="12559" width="18.42578125" style="36" customWidth="1"/>
    <col min="12560" max="12800" width="9.140625" style="36"/>
    <col min="12801" max="12801" width="12.5703125" style="36" customWidth="1"/>
    <col min="12802" max="12802" width="14.42578125" style="36" customWidth="1"/>
    <col min="12803" max="12803" width="17.140625" style="36" customWidth="1"/>
    <col min="12804" max="12804" width="3" style="36" customWidth="1"/>
    <col min="12805" max="12811" width="10.7109375" style="36" customWidth="1"/>
    <col min="12812" max="12812" width="3.7109375" style="36" customWidth="1"/>
    <col min="12813" max="12813" width="16.7109375" style="36" customWidth="1"/>
    <col min="12814" max="12814" width="16.28515625" style="36" customWidth="1"/>
    <col min="12815" max="12815" width="18.42578125" style="36" customWidth="1"/>
    <col min="12816" max="13056" width="9.140625" style="36"/>
    <col min="13057" max="13057" width="12.5703125" style="36" customWidth="1"/>
    <col min="13058" max="13058" width="14.42578125" style="36" customWidth="1"/>
    <col min="13059" max="13059" width="17.140625" style="36" customWidth="1"/>
    <col min="13060" max="13060" width="3" style="36" customWidth="1"/>
    <col min="13061" max="13067" width="10.7109375" style="36" customWidth="1"/>
    <col min="13068" max="13068" width="3.7109375" style="36" customWidth="1"/>
    <col min="13069" max="13069" width="16.7109375" style="36" customWidth="1"/>
    <col min="13070" max="13070" width="16.28515625" style="36" customWidth="1"/>
    <col min="13071" max="13071" width="18.42578125" style="36" customWidth="1"/>
    <col min="13072" max="13312" width="9.140625" style="36"/>
    <col min="13313" max="13313" width="12.5703125" style="36" customWidth="1"/>
    <col min="13314" max="13314" width="14.42578125" style="36" customWidth="1"/>
    <col min="13315" max="13315" width="17.140625" style="36" customWidth="1"/>
    <col min="13316" max="13316" width="3" style="36" customWidth="1"/>
    <col min="13317" max="13323" width="10.7109375" style="36" customWidth="1"/>
    <col min="13324" max="13324" width="3.7109375" style="36" customWidth="1"/>
    <col min="13325" max="13325" width="16.7109375" style="36" customWidth="1"/>
    <col min="13326" max="13326" width="16.28515625" style="36" customWidth="1"/>
    <col min="13327" max="13327" width="18.42578125" style="36" customWidth="1"/>
    <col min="13328" max="13568" width="9.140625" style="36"/>
    <col min="13569" max="13569" width="12.5703125" style="36" customWidth="1"/>
    <col min="13570" max="13570" width="14.42578125" style="36" customWidth="1"/>
    <col min="13571" max="13571" width="17.140625" style="36" customWidth="1"/>
    <col min="13572" max="13572" width="3" style="36" customWidth="1"/>
    <col min="13573" max="13579" width="10.7109375" style="36" customWidth="1"/>
    <col min="13580" max="13580" width="3.7109375" style="36" customWidth="1"/>
    <col min="13581" max="13581" width="16.7109375" style="36" customWidth="1"/>
    <col min="13582" max="13582" width="16.28515625" style="36" customWidth="1"/>
    <col min="13583" max="13583" width="18.42578125" style="36" customWidth="1"/>
    <col min="13584" max="13824" width="9.140625" style="36"/>
    <col min="13825" max="13825" width="12.5703125" style="36" customWidth="1"/>
    <col min="13826" max="13826" width="14.42578125" style="36" customWidth="1"/>
    <col min="13827" max="13827" width="17.140625" style="36" customWidth="1"/>
    <col min="13828" max="13828" width="3" style="36" customWidth="1"/>
    <col min="13829" max="13835" width="10.7109375" style="36" customWidth="1"/>
    <col min="13836" max="13836" width="3.7109375" style="36" customWidth="1"/>
    <col min="13837" max="13837" width="16.7109375" style="36" customWidth="1"/>
    <col min="13838" max="13838" width="16.28515625" style="36" customWidth="1"/>
    <col min="13839" max="13839" width="18.42578125" style="36" customWidth="1"/>
    <col min="13840" max="14080" width="9.140625" style="36"/>
    <col min="14081" max="14081" width="12.5703125" style="36" customWidth="1"/>
    <col min="14082" max="14082" width="14.42578125" style="36" customWidth="1"/>
    <col min="14083" max="14083" width="17.140625" style="36" customWidth="1"/>
    <col min="14084" max="14084" width="3" style="36" customWidth="1"/>
    <col min="14085" max="14091" width="10.7109375" style="36" customWidth="1"/>
    <col min="14092" max="14092" width="3.7109375" style="36" customWidth="1"/>
    <col min="14093" max="14093" width="16.7109375" style="36" customWidth="1"/>
    <col min="14094" max="14094" width="16.28515625" style="36" customWidth="1"/>
    <col min="14095" max="14095" width="18.42578125" style="36" customWidth="1"/>
    <col min="14096" max="14336" width="9.140625" style="36"/>
    <col min="14337" max="14337" width="12.5703125" style="36" customWidth="1"/>
    <col min="14338" max="14338" width="14.42578125" style="36" customWidth="1"/>
    <col min="14339" max="14339" width="17.140625" style="36" customWidth="1"/>
    <col min="14340" max="14340" width="3" style="36" customWidth="1"/>
    <col min="14341" max="14347" width="10.7109375" style="36" customWidth="1"/>
    <col min="14348" max="14348" width="3.7109375" style="36" customWidth="1"/>
    <col min="14349" max="14349" width="16.7109375" style="36" customWidth="1"/>
    <col min="14350" max="14350" width="16.28515625" style="36" customWidth="1"/>
    <col min="14351" max="14351" width="18.42578125" style="36" customWidth="1"/>
    <col min="14352" max="14592" width="9.140625" style="36"/>
    <col min="14593" max="14593" width="12.5703125" style="36" customWidth="1"/>
    <col min="14594" max="14594" width="14.42578125" style="36" customWidth="1"/>
    <col min="14595" max="14595" width="17.140625" style="36" customWidth="1"/>
    <col min="14596" max="14596" width="3" style="36" customWidth="1"/>
    <col min="14597" max="14603" width="10.7109375" style="36" customWidth="1"/>
    <col min="14604" max="14604" width="3.7109375" style="36" customWidth="1"/>
    <col min="14605" max="14605" width="16.7109375" style="36" customWidth="1"/>
    <col min="14606" max="14606" width="16.28515625" style="36" customWidth="1"/>
    <col min="14607" max="14607" width="18.42578125" style="36" customWidth="1"/>
    <col min="14608" max="14848" width="9.140625" style="36"/>
    <col min="14849" max="14849" width="12.5703125" style="36" customWidth="1"/>
    <col min="14850" max="14850" width="14.42578125" style="36" customWidth="1"/>
    <col min="14851" max="14851" width="17.140625" style="36" customWidth="1"/>
    <col min="14852" max="14852" width="3" style="36" customWidth="1"/>
    <col min="14853" max="14859" width="10.7109375" style="36" customWidth="1"/>
    <col min="14860" max="14860" width="3.7109375" style="36" customWidth="1"/>
    <col min="14861" max="14861" width="16.7109375" style="36" customWidth="1"/>
    <col min="14862" max="14862" width="16.28515625" style="36" customWidth="1"/>
    <col min="14863" max="14863" width="18.42578125" style="36" customWidth="1"/>
    <col min="14864" max="15104" width="9.140625" style="36"/>
    <col min="15105" max="15105" width="12.5703125" style="36" customWidth="1"/>
    <col min="15106" max="15106" width="14.42578125" style="36" customWidth="1"/>
    <col min="15107" max="15107" width="17.140625" style="36" customWidth="1"/>
    <col min="15108" max="15108" width="3" style="36" customWidth="1"/>
    <col min="15109" max="15115" width="10.7109375" style="36" customWidth="1"/>
    <col min="15116" max="15116" width="3.7109375" style="36" customWidth="1"/>
    <col min="15117" max="15117" width="16.7109375" style="36" customWidth="1"/>
    <col min="15118" max="15118" width="16.28515625" style="36" customWidth="1"/>
    <col min="15119" max="15119" width="18.42578125" style="36" customWidth="1"/>
    <col min="15120" max="15360" width="9.140625" style="36"/>
    <col min="15361" max="15361" width="12.5703125" style="36" customWidth="1"/>
    <col min="15362" max="15362" width="14.42578125" style="36" customWidth="1"/>
    <col min="15363" max="15363" width="17.140625" style="36" customWidth="1"/>
    <col min="15364" max="15364" width="3" style="36" customWidth="1"/>
    <col min="15365" max="15371" width="10.7109375" style="36" customWidth="1"/>
    <col min="15372" max="15372" width="3.7109375" style="36" customWidth="1"/>
    <col min="15373" max="15373" width="16.7109375" style="36" customWidth="1"/>
    <col min="15374" max="15374" width="16.28515625" style="36" customWidth="1"/>
    <col min="15375" max="15375" width="18.42578125" style="36" customWidth="1"/>
    <col min="15376" max="15616" width="9.140625" style="36"/>
    <col min="15617" max="15617" width="12.5703125" style="36" customWidth="1"/>
    <col min="15618" max="15618" width="14.42578125" style="36" customWidth="1"/>
    <col min="15619" max="15619" width="17.140625" style="36" customWidth="1"/>
    <col min="15620" max="15620" width="3" style="36" customWidth="1"/>
    <col min="15621" max="15627" width="10.7109375" style="36" customWidth="1"/>
    <col min="15628" max="15628" width="3.7109375" style="36" customWidth="1"/>
    <col min="15629" max="15629" width="16.7109375" style="36" customWidth="1"/>
    <col min="15630" max="15630" width="16.28515625" style="36" customWidth="1"/>
    <col min="15631" max="15631" width="18.42578125" style="36" customWidth="1"/>
    <col min="15632" max="15872" width="9.140625" style="36"/>
    <col min="15873" max="15873" width="12.5703125" style="36" customWidth="1"/>
    <col min="15874" max="15874" width="14.42578125" style="36" customWidth="1"/>
    <col min="15875" max="15875" width="17.140625" style="36" customWidth="1"/>
    <col min="15876" max="15876" width="3" style="36" customWidth="1"/>
    <col min="15877" max="15883" width="10.7109375" style="36" customWidth="1"/>
    <col min="15884" max="15884" width="3.7109375" style="36" customWidth="1"/>
    <col min="15885" max="15885" width="16.7109375" style="36" customWidth="1"/>
    <col min="15886" max="15886" width="16.28515625" style="36" customWidth="1"/>
    <col min="15887" max="15887" width="18.42578125" style="36" customWidth="1"/>
    <col min="15888" max="16128" width="9.140625" style="36"/>
    <col min="16129" max="16129" width="12.5703125" style="36" customWidth="1"/>
    <col min="16130" max="16130" width="14.42578125" style="36" customWidth="1"/>
    <col min="16131" max="16131" width="17.140625" style="36" customWidth="1"/>
    <col min="16132" max="16132" width="3" style="36" customWidth="1"/>
    <col min="16133" max="16139" width="10.7109375" style="36" customWidth="1"/>
    <col min="16140" max="16140" width="3.7109375" style="36" customWidth="1"/>
    <col min="16141" max="16141" width="16.7109375" style="36" customWidth="1"/>
    <col min="16142" max="16142" width="16.28515625" style="36" customWidth="1"/>
    <col min="16143" max="16143" width="18.42578125" style="36" customWidth="1"/>
    <col min="16144" max="16384" width="9.140625" style="36"/>
  </cols>
  <sheetData>
    <row r="1" spans="1:17">
      <c r="A1" s="248" t="s">
        <v>62</v>
      </c>
      <c r="B1" s="249"/>
      <c r="C1" s="249"/>
      <c r="D1" s="249"/>
      <c r="E1" s="249"/>
      <c r="F1" s="249"/>
      <c r="G1" s="249"/>
      <c r="H1" s="249"/>
      <c r="I1" s="249"/>
      <c r="J1" s="249"/>
      <c r="K1" s="250"/>
      <c r="M1" s="44" t="s">
        <v>63</v>
      </c>
      <c r="N1" s="44" t="s">
        <v>64</v>
      </c>
      <c r="O1" s="44" t="s">
        <v>65</v>
      </c>
    </row>
    <row r="2" spans="1:17">
      <c r="A2" s="35" t="s">
        <v>12</v>
      </c>
      <c r="B2" s="35" t="s">
        <v>13</v>
      </c>
      <c r="C2" s="35" t="s">
        <v>14</v>
      </c>
      <c r="D2" s="45"/>
      <c r="E2" s="46" t="s">
        <v>66</v>
      </c>
      <c r="F2" s="46" t="s">
        <v>67</v>
      </c>
      <c r="G2" s="46" t="s">
        <v>68</v>
      </c>
      <c r="H2" s="46" t="s">
        <v>69</v>
      </c>
      <c r="I2" s="46" t="s">
        <v>70</v>
      </c>
      <c r="J2" s="46" t="s">
        <v>71</v>
      </c>
      <c r="K2" s="46" t="s">
        <v>72</v>
      </c>
      <c r="M2" s="47"/>
      <c r="N2" s="47"/>
      <c r="O2" s="48"/>
    </row>
    <row r="3" spans="1:17">
      <c r="A3" s="49"/>
      <c r="B3" s="49"/>
      <c r="C3" s="49"/>
      <c r="D3" s="50"/>
      <c r="E3" s="51"/>
      <c r="F3" s="51"/>
      <c r="G3" s="51"/>
      <c r="H3" s="51"/>
      <c r="I3" s="51"/>
      <c r="J3" s="51"/>
      <c r="K3" s="51"/>
      <c r="M3" s="52">
        <v>3.4722222222222224E-2</v>
      </c>
      <c r="N3" s="53" t="s">
        <v>73</v>
      </c>
      <c r="O3" s="53" t="s">
        <v>74</v>
      </c>
      <c r="Q3" s="54" t="s">
        <v>75</v>
      </c>
    </row>
    <row r="4" spans="1:17">
      <c r="A4" s="55">
        <v>4.1666666666666664E-2</v>
      </c>
      <c r="B4" s="56">
        <v>10</v>
      </c>
      <c r="C4" s="42">
        <f>B4/(A4*24)</f>
        <v>10</v>
      </c>
      <c r="D4" s="42"/>
      <c r="E4" s="42">
        <f>0.75*C4</f>
        <v>7.5</v>
      </c>
      <c r="F4" s="42">
        <f>0.8*C4</f>
        <v>8</v>
      </c>
      <c r="G4" s="42">
        <f>0.85*C4</f>
        <v>8.5</v>
      </c>
      <c r="H4" s="42">
        <f>0.9*C4</f>
        <v>9</v>
      </c>
      <c r="I4" s="42">
        <f>0.95*C4</f>
        <v>9.5</v>
      </c>
      <c r="J4" s="42">
        <f>1*C4</f>
        <v>10</v>
      </c>
      <c r="K4" s="42">
        <f>1.05*C4</f>
        <v>10.5</v>
      </c>
      <c r="M4" s="52">
        <v>3.5416666666666666E-2</v>
      </c>
      <c r="N4" s="53" t="s">
        <v>76</v>
      </c>
      <c r="O4" s="53" t="s">
        <v>77</v>
      </c>
    </row>
    <row r="5" spans="1:17">
      <c r="A5" s="57">
        <v>4.0972222222222222E-2</v>
      </c>
      <c r="B5" s="56">
        <v>10</v>
      </c>
      <c r="C5" s="42">
        <f>B5/(A5*24)</f>
        <v>10.169491525423728</v>
      </c>
      <c r="D5" s="42"/>
      <c r="E5" s="42">
        <f>0.75*C5</f>
        <v>7.6271186440677958</v>
      </c>
      <c r="F5" s="42">
        <f>0.8*C5</f>
        <v>8.1355932203389827</v>
      </c>
      <c r="G5" s="42">
        <f>0.85*C5</f>
        <v>8.6440677966101696</v>
      </c>
      <c r="H5" s="42">
        <f>0.9*C5</f>
        <v>9.1525423728813564</v>
      </c>
      <c r="I5" s="42">
        <f>0.95*C5</f>
        <v>9.6610169491525415</v>
      </c>
      <c r="J5" s="42">
        <f>1*C5</f>
        <v>10.169491525423728</v>
      </c>
      <c r="K5" s="42">
        <f>1.05*C5</f>
        <v>10.677966101694915</v>
      </c>
      <c r="M5" s="52">
        <v>3.6111111111111115E-2</v>
      </c>
      <c r="N5" s="53" t="s">
        <v>78</v>
      </c>
      <c r="O5" s="53" t="s">
        <v>79</v>
      </c>
    </row>
    <row r="6" spans="1:17">
      <c r="A6" s="55">
        <v>4.027777777777778E-2</v>
      </c>
      <c r="B6" s="56">
        <v>10</v>
      </c>
      <c r="C6" s="42">
        <f>B6/(A6*24)</f>
        <v>10.344827586206895</v>
      </c>
      <c r="D6" s="42"/>
      <c r="E6" s="42">
        <f>0.75*C6</f>
        <v>7.7586206896551708</v>
      </c>
      <c r="F6" s="42">
        <f>0.8*C6</f>
        <v>8.275862068965516</v>
      </c>
      <c r="G6" s="42">
        <f>0.85*C6</f>
        <v>8.7931034482758612</v>
      </c>
      <c r="H6" s="42">
        <f>0.9*C6</f>
        <v>9.3103448275862064</v>
      </c>
      <c r="I6" s="42">
        <f>0.95*C6</f>
        <v>9.8275862068965498</v>
      </c>
      <c r="J6" s="42">
        <f>1*C6</f>
        <v>10.344827586206895</v>
      </c>
      <c r="K6" s="42">
        <f>1.05*C6</f>
        <v>10.86206896551724</v>
      </c>
      <c r="M6" s="52">
        <v>3.6805555555555557E-2</v>
      </c>
      <c r="N6" s="53" t="s">
        <v>80</v>
      </c>
      <c r="O6" s="53" t="s">
        <v>81</v>
      </c>
    </row>
    <row r="7" spans="1:17" s="59" customFormat="1" ht="16.5" thickBot="1">
      <c r="A7" s="55">
        <v>3.9583333333333331E-2</v>
      </c>
      <c r="B7" s="56">
        <v>10</v>
      </c>
      <c r="C7" s="42">
        <f t="shared" ref="C7:C12" si="0">B7/(A7*24)</f>
        <v>10.526315789473685</v>
      </c>
      <c r="D7" s="42"/>
      <c r="E7" s="42">
        <f t="shared" ref="E7:E12" si="1">0.75*C7</f>
        <v>7.8947368421052637</v>
      </c>
      <c r="F7" s="42">
        <f t="shared" ref="F7:F12" si="2">0.8*C7</f>
        <v>8.4210526315789487</v>
      </c>
      <c r="G7" s="42">
        <f t="shared" ref="G7:G12" si="3">0.85*C7</f>
        <v>8.9473684210526319</v>
      </c>
      <c r="H7" s="58">
        <f t="shared" ref="H7:H12" si="4">0.9*C7</f>
        <v>9.4736842105263168</v>
      </c>
      <c r="I7" s="58">
        <f t="shared" ref="I7:I12" si="5">0.95*C7</f>
        <v>10</v>
      </c>
      <c r="J7" s="42">
        <f t="shared" ref="J7:J12" si="6">1*C7</f>
        <v>10.526315789473685</v>
      </c>
      <c r="K7" s="42">
        <f t="shared" ref="K7:K12" si="7">1.05*C7</f>
        <v>11.05263157894737</v>
      </c>
      <c r="M7" s="52">
        <v>3.7499999999999999E-2</v>
      </c>
      <c r="N7" s="53" t="s">
        <v>82</v>
      </c>
      <c r="O7" s="53" t="s">
        <v>83</v>
      </c>
    </row>
    <row r="8" spans="1:17">
      <c r="A8" s="55">
        <v>3.888888888888889E-2</v>
      </c>
      <c r="B8" s="56">
        <v>10</v>
      </c>
      <c r="C8" s="42">
        <f t="shared" si="0"/>
        <v>10.714285714285714</v>
      </c>
      <c r="D8" s="42"/>
      <c r="E8" s="42">
        <f t="shared" si="1"/>
        <v>8.0357142857142847</v>
      </c>
      <c r="F8" s="42">
        <f t="shared" si="2"/>
        <v>8.5714285714285712</v>
      </c>
      <c r="G8" s="60">
        <f t="shared" si="3"/>
        <v>9.1071428571428559</v>
      </c>
      <c r="H8" s="61">
        <f t="shared" si="4"/>
        <v>9.6428571428571423</v>
      </c>
      <c r="I8" s="62">
        <f t="shared" si="5"/>
        <v>10.178571428571427</v>
      </c>
      <c r="J8" s="63">
        <f t="shared" si="6"/>
        <v>10.714285714285714</v>
      </c>
      <c r="K8" s="42">
        <f t="shared" si="7"/>
        <v>11.25</v>
      </c>
      <c r="M8" s="52">
        <v>3.8194444444444441E-2</v>
      </c>
      <c r="N8" s="53" t="s">
        <v>84</v>
      </c>
      <c r="O8" s="53" t="s">
        <v>85</v>
      </c>
    </row>
    <row r="9" spans="1:17">
      <c r="A9" s="55">
        <v>3.8194444444444441E-2</v>
      </c>
      <c r="B9" s="56">
        <v>10</v>
      </c>
      <c r="C9" s="42">
        <f t="shared" si="0"/>
        <v>10.90909090909091</v>
      </c>
      <c r="D9" s="42"/>
      <c r="E9" s="42">
        <f t="shared" si="1"/>
        <v>8.1818181818181834</v>
      </c>
      <c r="F9" s="42">
        <f t="shared" si="2"/>
        <v>8.7272727272727284</v>
      </c>
      <c r="G9" s="60">
        <f t="shared" si="3"/>
        <v>9.2727272727272734</v>
      </c>
      <c r="H9" s="64">
        <f t="shared" si="4"/>
        <v>9.8181818181818201</v>
      </c>
      <c r="I9" s="65">
        <f t="shared" si="5"/>
        <v>10.363636363636363</v>
      </c>
      <c r="J9" s="63">
        <f t="shared" si="6"/>
        <v>10.90909090909091</v>
      </c>
      <c r="K9" s="42">
        <f t="shared" si="7"/>
        <v>11.454545454545457</v>
      </c>
      <c r="M9" s="52">
        <v>3.888888888888889E-2</v>
      </c>
      <c r="N9" s="53" t="s">
        <v>86</v>
      </c>
      <c r="O9" s="53" t="s">
        <v>87</v>
      </c>
    </row>
    <row r="10" spans="1:17" ht="16.5" thickBot="1">
      <c r="A10" s="57">
        <v>3.7499999999999999E-2</v>
      </c>
      <c r="B10" s="66">
        <v>10</v>
      </c>
      <c r="C10" s="67">
        <f t="shared" si="0"/>
        <v>11.111111111111112</v>
      </c>
      <c r="D10" s="67"/>
      <c r="E10" s="67">
        <f t="shared" si="1"/>
        <v>8.3333333333333339</v>
      </c>
      <c r="F10" s="67">
        <f t="shared" si="2"/>
        <v>8.8888888888888911</v>
      </c>
      <c r="G10" s="68">
        <f t="shared" si="3"/>
        <v>9.4444444444444446</v>
      </c>
      <c r="H10" s="69">
        <f t="shared" si="4"/>
        <v>10.000000000000002</v>
      </c>
      <c r="I10" s="70">
        <f t="shared" si="5"/>
        <v>10.555555555555557</v>
      </c>
      <c r="J10" s="71">
        <f t="shared" si="6"/>
        <v>11.111111111111112</v>
      </c>
      <c r="K10" s="67">
        <f t="shared" si="7"/>
        <v>11.666666666666668</v>
      </c>
      <c r="M10" s="52">
        <v>3.9583333333333331E-2</v>
      </c>
      <c r="N10" s="53" t="s">
        <v>88</v>
      </c>
      <c r="O10" s="53" t="s">
        <v>89</v>
      </c>
    </row>
    <row r="11" spans="1:17">
      <c r="A11" s="55">
        <v>3.6805555555555557E-2</v>
      </c>
      <c r="B11" s="56">
        <v>10</v>
      </c>
      <c r="C11" s="42">
        <f t="shared" si="0"/>
        <v>11.320754716981133</v>
      </c>
      <c r="D11" s="42"/>
      <c r="E11" s="42">
        <f t="shared" si="1"/>
        <v>8.4905660377358494</v>
      </c>
      <c r="F11" s="60">
        <f t="shared" si="2"/>
        <v>9.0566037735849072</v>
      </c>
      <c r="G11" s="72">
        <f t="shared" si="3"/>
        <v>9.6226415094339632</v>
      </c>
      <c r="H11" s="73">
        <f t="shared" si="4"/>
        <v>10.188679245283019</v>
      </c>
      <c r="I11" s="74">
        <f t="shared" si="5"/>
        <v>10.754716981132075</v>
      </c>
      <c r="J11" s="42">
        <f t="shared" si="6"/>
        <v>11.320754716981133</v>
      </c>
      <c r="K11" s="42">
        <f t="shared" si="7"/>
        <v>11.886792452830191</v>
      </c>
      <c r="M11" s="52">
        <v>4.027777777777778E-2</v>
      </c>
      <c r="N11" s="53" t="s">
        <v>90</v>
      </c>
      <c r="O11" s="53" t="s">
        <v>91</v>
      </c>
    </row>
    <row r="12" spans="1:17">
      <c r="A12" s="55">
        <v>3.6111111111111115E-2</v>
      </c>
      <c r="B12" s="56">
        <v>10</v>
      </c>
      <c r="C12" s="42">
        <f t="shared" si="0"/>
        <v>11.538461538461538</v>
      </c>
      <c r="D12" s="42"/>
      <c r="E12" s="42">
        <f t="shared" si="1"/>
        <v>8.6538461538461533</v>
      </c>
      <c r="F12" s="60">
        <f t="shared" si="2"/>
        <v>9.2307692307692317</v>
      </c>
      <c r="G12" s="75">
        <f t="shared" si="3"/>
        <v>9.8076923076923066</v>
      </c>
      <c r="H12" s="76">
        <f t="shared" si="4"/>
        <v>10.384615384615385</v>
      </c>
      <c r="I12" s="71">
        <f t="shared" si="5"/>
        <v>10.961538461538462</v>
      </c>
      <c r="J12" s="42">
        <f t="shared" si="6"/>
        <v>11.538461538461538</v>
      </c>
      <c r="K12" s="42">
        <f t="shared" si="7"/>
        <v>12.115384615384615</v>
      </c>
      <c r="M12" s="52">
        <v>4.0972222222222222E-2</v>
      </c>
      <c r="N12" s="53" t="s">
        <v>92</v>
      </c>
      <c r="O12" s="53" t="s">
        <v>93</v>
      </c>
    </row>
    <row r="13" spans="1:17" ht="16.5" thickBot="1">
      <c r="A13" s="55">
        <v>3.5416666666666666E-2</v>
      </c>
      <c r="B13" s="56">
        <v>10</v>
      </c>
      <c r="C13" s="42">
        <f>B13/(A13*24)</f>
        <v>11.764705882352942</v>
      </c>
      <c r="D13" s="42"/>
      <c r="E13" s="42">
        <f>0.75*C13</f>
        <v>8.8235294117647065</v>
      </c>
      <c r="F13" s="60">
        <f>0.8*C13</f>
        <v>9.4117647058823533</v>
      </c>
      <c r="G13" s="77">
        <f>0.85*C13</f>
        <v>10</v>
      </c>
      <c r="H13" s="78">
        <f>0.9*C13</f>
        <v>10.588235294117649</v>
      </c>
      <c r="I13" s="63">
        <f>0.95*C13</f>
        <v>11.176470588235295</v>
      </c>
      <c r="J13" s="42">
        <f>1*C13</f>
        <v>11.764705882352942</v>
      </c>
      <c r="K13" s="42">
        <f>1.05*C13</f>
        <v>12.352941176470589</v>
      </c>
      <c r="M13" s="52">
        <v>4.1666666666666664E-2</v>
      </c>
      <c r="N13" s="79" t="s">
        <v>94</v>
      </c>
      <c r="O13" s="53" t="s">
        <v>95</v>
      </c>
    </row>
    <row r="14" spans="1:17" ht="15.75" customHeight="1">
      <c r="A14" s="55">
        <v>3.4722222222222224E-2</v>
      </c>
      <c r="B14" s="56">
        <v>10</v>
      </c>
      <c r="C14" s="42">
        <f>B14/(A14*24)</f>
        <v>12</v>
      </c>
      <c r="D14" s="42"/>
      <c r="E14" s="42">
        <f>0.75*C14</f>
        <v>9</v>
      </c>
      <c r="F14" s="42">
        <f>0.8*C14</f>
        <v>9.6000000000000014</v>
      </c>
      <c r="G14" s="80">
        <f>0.85*C14</f>
        <v>10.199999999999999</v>
      </c>
      <c r="H14" s="80">
        <f>0.9*C14</f>
        <v>10.8</v>
      </c>
      <c r="I14" s="42">
        <f>0.95*C14</f>
        <v>11.399999999999999</v>
      </c>
      <c r="J14" s="42">
        <f>1*C14</f>
        <v>12</v>
      </c>
      <c r="K14" s="42">
        <f>1.05*C14</f>
        <v>12.600000000000001</v>
      </c>
      <c r="M14" s="81"/>
    </row>
    <row r="15" spans="1:17" ht="15.75" customHeight="1"/>
    <row r="16" spans="1:17">
      <c r="M16" s="81"/>
    </row>
    <row r="17" spans="1:15">
      <c r="A17" s="251" t="s">
        <v>101</v>
      </c>
      <c r="B17" s="251"/>
      <c r="C17" s="251"/>
      <c r="D17" s="251"/>
      <c r="E17" s="251"/>
      <c r="F17" s="251"/>
      <c r="G17" s="251"/>
      <c r="H17" s="251"/>
      <c r="I17" s="251"/>
    </row>
    <row r="18" spans="1:15">
      <c r="A18" s="251"/>
      <c r="B18" s="251"/>
      <c r="C18" s="251"/>
      <c r="D18" s="251"/>
      <c r="E18" s="251"/>
      <c r="F18" s="251"/>
      <c r="G18" s="251"/>
      <c r="H18" s="251"/>
      <c r="I18" s="251"/>
      <c r="M18" s="81"/>
    </row>
    <row r="19" spans="1:15">
      <c r="A19" s="251"/>
      <c r="B19" s="251"/>
      <c r="C19" s="251"/>
      <c r="D19" s="251"/>
      <c r="E19" s="251"/>
      <c r="F19" s="251"/>
      <c r="G19" s="251"/>
      <c r="H19" s="251"/>
      <c r="I19" s="251"/>
    </row>
    <row r="20" spans="1:15" ht="150.75" customHeight="1">
      <c r="A20" s="251"/>
      <c r="B20" s="251"/>
      <c r="C20" s="251"/>
      <c r="D20" s="251"/>
      <c r="E20" s="251"/>
      <c r="F20" s="251"/>
      <c r="G20" s="251"/>
      <c r="H20" s="251"/>
      <c r="I20" s="251"/>
      <c r="M20" s="251" t="s">
        <v>96</v>
      </c>
      <c r="N20" s="251"/>
      <c r="O20" s="251"/>
    </row>
    <row r="21" spans="1:15">
      <c r="A21" s="251"/>
      <c r="B21" s="251"/>
      <c r="C21" s="251"/>
      <c r="D21" s="251"/>
      <c r="E21" s="251"/>
      <c r="F21" s="251"/>
      <c r="G21" s="251"/>
      <c r="H21" s="251"/>
      <c r="I21" s="251"/>
      <c r="M21" s="83"/>
      <c r="N21" s="84"/>
      <c r="O21" s="83"/>
    </row>
    <row r="22" spans="1:15">
      <c r="A22" s="251"/>
      <c r="B22" s="251"/>
      <c r="C22" s="251"/>
      <c r="D22" s="251"/>
      <c r="E22" s="251"/>
      <c r="F22" s="251"/>
      <c r="G22" s="251"/>
      <c r="H22" s="251"/>
      <c r="I22" s="251"/>
      <c r="M22" s="83"/>
      <c r="N22" s="84"/>
      <c r="O22" s="83"/>
    </row>
    <row r="23" spans="1:15">
      <c r="A23" s="251"/>
      <c r="B23" s="251"/>
      <c r="C23" s="251"/>
      <c r="D23" s="251"/>
      <c r="E23" s="251"/>
      <c r="F23" s="251"/>
      <c r="G23" s="251"/>
      <c r="H23" s="251"/>
      <c r="I23" s="251"/>
      <c r="M23" s="83"/>
      <c r="N23" s="84"/>
      <c r="O23" s="83"/>
    </row>
    <row r="24" spans="1:15">
      <c r="A24" s="251"/>
      <c r="B24" s="251"/>
      <c r="C24" s="251"/>
      <c r="D24" s="251"/>
      <c r="E24" s="251"/>
      <c r="F24" s="251"/>
      <c r="G24" s="251"/>
      <c r="H24" s="251"/>
      <c r="I24" s="251"/>
    </row>
    <row r="25" spans="1:15" ht="9" customHeight="1">
      <c r="A25" s="251"/>
      <c r="B25" s="251"/>
      <c r="C25" s="251"/>
      <c r="D25" s="251"/>
      <c r="E25" s="251"/>
      <c r="F25" s="251"/>
      <c r="G25" s="251"/>
      <c r="H25" s="251"/>
      <c r="I25" s="251"/>
    </row>
    <row r="26" spans="1:15" hidden="1">
      <c r="A26" s="251"/>
      <c r="B26" s="251"/>
      <c r="C26" s="251"/>
      <c r="D26" s="251"/>
      <c r="E26" s="251"/>
      <c r="F26" s="251"/>
      <c r="G26" s="251"/>
      <c r="H26" s="251"/>
      <c r="I26" s="251"/>
    </row>
    <row r="27" spans="1:15" ht="12.75" hidden="1" customHeight="1">
      <c r="A27" s="251"/>
      <c r="B27" s="251"/>
      <c r="C27" s="251"/>
      <c r="D27" s="251"/>
      <c r="E27" s="251"/>
      <c r="F27" s="251"/>
      <c r="G27" s="251"/>
      <c r="H27" s="251"/>
      <c r="I27" s="251"/>
    </row>
    <row r="28" spans="1:15" hidden="1">
      <c r="A28" s="251"/>
      <c r="B28" s="251"/>
      <c r="C28" s="251"/>
      <c r="D28" s="251"/>
      <c r="E28" s="251"/>
      <c r="F28" s="251"/>
      <c r="G28" s="251"/>
      <c r="H28" s="251"/>
      <c r="I28" s="251"/>
    </row>
    <row r="29" spans="1:15" hidden="1">
      <c r="A29" s="251"/>
      <c r="B29" s="251"/>
      <c r="C29" s="251"/>
      <c r="D29" s="251"/>
      <c r="E29" s="251"/>
      <c r="F29" s="251"/>
      <c r="G29" s="251"/>
      <c r="H29" s="251"/>
      <c r="I29" s="251"/>
    </row>
    <row r="30" spans="1:15" hidden="1">
      <c r="A30" s="251"/>
      <c r="B30" s="251"/>
      <c r="C30" s="251"/>
      <c r="D30" s="251"/>
      <c r="E30" s="251"/>
      <c r="F30" s="251"/>
      <c r="G30" s="251"/>
      <c r="H30" s="251"/>
      <c r="I30" s="251"/>
    </row>
    <row r="31" spans="1:15" hidden="1">
      <c r="A31" s="251"/>
      <c r="B31" s="251"/>
      <c r="C31" s="251"/>
      <c r="D31" s="251"/>
      <c r="E31" s="251"/>
      <c r="F31" s="251"/>
      <c r="G31" s="251"/>
      <c r="H31" s="251"/>
      <c r="I31" s="251"/>
    </row>
    <row r="32" spans="1:15" hidden="1">
      <c r="A32" s="251"/>
      <c r="B32" s="251"/>
      <c r="C32" s="251"/>
      <c r="D32" s="251"/>
      <c r="E32" s="251"/>
      <c r="F32" s="251"/>
      <c r="G32" s="251"/>
      <c r="H32" s="251"/>
      <c r="I32" s="251"/>
    </row>
    <row r="33" spans="1:22" hidden="1">
      <c r="A33" s="251"/>
      <c r="B33" s="251"/>
      <c r="C33" s="251"/>
      <c r="D33" s="251"/>
      <c r="E33" s="251"/>
      <c r="F33" s="251"/>
      <c r="G33" s="251"/>
      <c r="H33" s="251"/>
      <c r="I33" s="251"/>
    </row>
    <row r="34" spans="1:22" hidden="1">
      <c r="A34" s="251"/>
      <c r="B34" s="251"/>
      <c r="C34" s="251"/>
      <c r="D34" s="251"/>
      <c r="E34" s="251"/>
      <c r="F34" s="251"/>
      <c r="G34" s="251"/>
      <c r="H34" s="251"/>
      <c r="I34" s="251"/>
    </row>
    <row r="35" spans="1:22" ht="15.75" hidden="1" customHeight="1">
      <c r="A35" s="251"/>
      <c r="B35" s="251"/>
      <c r="C35" s="251"/>
      <c r="D35" s="251"/>
      <c r="E35" s="251"/>
      <c r="F35" s="251"/>
      <c r="G35" s="251"/>
      <c r="H35" s="251"/>
      <c r="I35" s="251"/>
      <c r="P35" s="83"/>
      <c r="Q35" s="83"/>
      <c r="R35" s="83"/>
      <c r="S35" s="83"/>
      <c r="T35" s="83"/>
      <c r="U35" s="83"/>
      <c r="V35" s="83"/>
    </row>
    <row r="36" spans="1:22" hidden="1">
      <c r="A36" s="251"/>
      <c r="B36" s="251"/>
      <c r="C36" s="251"/>
      <c r="D36" s="251"/>
      <c r="E36" s="251"/>
      <c r="F36" s="251"/>
      <c r="G36" s="251"/>
      <c r="H36" s="251"/>
      <c r="I36" s="251"/>
      <c r="P36" s="83"/>
      <c r="Q36" s="83"/>
      <c r="R36" s="83"/>
      <c r="S36" s="83"/>
      <c r="T36" s="83"/>
      <c r="U36" s="83"/>
      <c r="V36" s="83"/>
    </row>
    <row r="37" spans="1:22">
      <c r="P37" s="83"/>
      <c r="Q37" s="83"/>
      <c r="R37" s="83"/>
      <c r="S37" s="83"/>
      <c r="T37" s="83"/>
      <c r="U37" s="83"/>
      <c r="V37" s="83"/>
    </row>
    <row r="38" spans="1:22">
      <c r="P38" s="83"/>
      <c r="Q38" s="83"/>
      <c r="R38" s="83"/>
      <c r="S38" s="83"/>
      <c r="T38" s="83"/>
      <c r="U38" s="83"/>
      <c r="V38" s="83"/>
    </row>
  </sheetData>
  <mergeCells count="3">
    <mergeCell ref="A1:K1"/>
    <mergeCell ref="A17:I36"/>
    <mergeCell ref="M20:O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Schema</vt:lpstr>
      <vt:lpstr>Intensiteit </vt:lpstr>
      <vt:lpstr>Intensiteit snelheid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dc:creator>
  <cp:lastModifiedBy>Windows-gebruiker</cp:lastModifiedBy>
  <cp:lastPrinted>2014-09-10T14:34:58Z</cp:lastPrinted>
  <dcterms:created xsi:type="dcterms:W3CDTF">2014-07-09T11:14:16Z</dcterms:created>
  <dcterms:modified xsi:type="dcterms:W3CDTF">2026-01-05T09:28:34Z</dcterms:modified>
</cp:coreProperties>
</file>